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5" windowHeight="8055" activeTab="2"/>
  </bookViews>
  <sheets>
    <sheet name="pRIHODI" sheetId="1" r:id="rId1"/>
    <sheet name="RASHODI" sheetId="2" r:id="rId2"/>
    <sheet name="prijedlog plana 2" sheetId="3" r:id="rId3"/>
  </sheets>
  <definedNames/>
  <calcPr fullCalcOnLoad="1"/>
</workbook>
</file>

<file path=xl/sharedStrings.xml><?xml version="1.0" encoding="utf-8"?>
<sst xmlns="http://schemas.openxmlformats.org/spreadsheetml/2006/main" count="305" uniqueCount="151">
  <si>
    <t>PRIHODI I PRIMICI ISKAZANI PO VRSTAMA</t>
  </si>
  <si>
    <t>RAČUN</t>
  </si>
  <si>
    <t>VRSTA PRIHODA</t>
  </si>
  <si>
    <t>PRIHODI POSLOVANJA</t>
  </si>
  <si>
    <t>PRIHODI OD ADM.PRIST.I PO POSEB.PROPISIMA</t>
  </si>
  <si>
    <t xml:space="preserve">PRIHODI OD PRODAJE PROIZV.I ROBE </t>
  </si>
  <si>
    <t>Donacije od pravnih i fizičkih osoba izvan opć.prorač</t>
  </si>
  <si>
    <t>PRIHODI IZ PRORAČUNA</t>
  </si>
  <si>
    <t>PREMA PRORAČUNSKOJ KLASIFIKACIJI</t>
  </si>
  <si>
    <t>ŠIFRA</t>
  </si>
  <si>
    <t>OPIS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</si>
  <si>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</si>
  <si>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</si>
  <si>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</si>
  <si>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</si>
  <si>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</si>
  <si>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</si>
  <si>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</si>
  <si>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USLUGE</t>
  </si>
  <si>
    <t>OSTALI NESPOMENUTI RASH.POSL.</t>
  </si>
  <si>
    <t>FINANCIJSKI RASHODI</t>
  </si>
  <si>
    <t>OSTALI FINANCIJSKI RASHODI</t>
  </si>
  <si>
    <t>NAKN. GRAĐANIMA I KUĆANSTVIMA</t>
  </si>
  <si>
    <t>OSTALE NAKN.GRAĐ.I KUĆ.IZ PRORAČ</t>
  </si>
  <si>
    <t>AKTIVNOST: Produženi boravak</t>
  </si>
  <si>
    <t>RASHODI ZA MATER. I ENERGIJU</t>
  </si>
  <si>
    <t>izvori financiranja:donacije</t>
  </si>
  <si>
    <t>izvori financiranja: vlastiti prihodi</t>
  </si>
  <si>
    <t>RASHODI ZA NABAVU NEF.IMOVINE</t>
  </si>
  <si>
    <t>POSTROJENJA I OPREMA</t>
  </si>
  <si>
    <t>KNJIGE</t>
  </si>
  <si>
    <t>OSTALI RASHODE ZA ZAPOSLENE</t>
  </si>
  <si>
    <t xml:space="preserve">OSNOVNA ŠKOLA VODNJAN-SCUOLA ELEMENTARE DIGNANO </t>
  </si>
  <si>
    <t>Žuka 35, 52215 Vodnjan</t>
  </si>
  <si>
    <t>PROGRAM: OSNOVNOŠKOLSKO OBRAZOVANJE</t>
  </si>
  <si>
    <t>RASH.ZA NAB.PROIZVED.DUG.IMOV.</t>
  </si>
  <si>
    <t>izvori financiranja: donacije</t>
  </si>
  <si>
    <t>AKTIVNOST:izborni i dodatni programi</t>
  </si>
  <si>
    <t>PROGRAM REDOVNA DJELATNOST OSNOVNIH ŠKOLA MINIMALNI STANDARDI</t>
  </si>
  <si>
    <t>PROGRAM REDOVNA DJELATNOST OSNOVNIH ŠKOLA IZNAD STANDARDA</t>
  </si>
  <si>
    <t>A210102</t>
  </si>
  <si>
    <t>A230107</t>
  </si>
  <si>
    <t>A230106</t>
  </si>
  <si>
    <t>A230130</t>
  </si>
  <si>
    <t>K240501</t>
  </si>
  <si>
    <t>AKTIVNOST.školski namještaj i oprema</t>
  </si>
  <si>
    <t>A210101</t>
  </si>
  <si>
    <t>AKTIVNOST: Materijalni rashodi OŠ po kriterijama, financiranje MT po min.stand.</t>
  </si>
  <si>
    <t>AKTIVNOST: Materijalni rashodi OŠ po stvarnom trošku</t>
  </si>
  <si>
    <t>A210201</t>
  </si>
  <si>
    <t>AKTIVNOST: Materijalni rashodi OŠ po stvarnom trošku iznad standarda</t>
  </si>
  <si>
    <t xml:space="preserve">       2102</t>
  </si>
  <si>
    <t>OPĆI DIO</t>
  </si>
  <si>
    <t>PRIHODI UKUPNO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</si>
  <si>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</si>
  <si>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</si>
  <si>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</si>
  <si>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</si>
  <si>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</si>
  <si>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</si>
  <si>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</si>
  <si>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POM.IZ INOZ.I OD SUBJEK.UNUTAR OPĆEG PROR. </t>
  </si>
  <si>
    <t>izvori financiranja:pomoći iz drž.proračuna temeljem prij.sred.EU</t>
  </si>
  <si>
    <t>PROGRAMI OBRAZOVANJA IZNAD STANDARDA</t>
  </si>
  <si>
    <t>AKTIVNOST: Školska kuhinja</t>
  </si>
  <si>
    <t>A230104</t>
  </si>
  <si>
    <t>OPREMANJE U OSNOVNIM ŠKOLAMA</t>
  </si>
  <si>
    <t>izvori financiranja: prihodi za pos. namjene</t>
  </si>
  <si>
    <t>izvori financiranja:prihodi za pos. namjene</t>
  </si>
  <si>
    <t>izvori financiranja:prihodi za posebne namjene</t>
  </si>
  <si>
    <t>Predsjednica ŠO</t>
  </si>
  <si>
    <t>2100</t>
  </si>
  <si>
    <t>A 210001</t>
  </si>
  <si>
    <t>OSTALI NESPOMENUTI RASH. POSL.</t>
  </si>
  <si>
    <t>A210103</t>
  </si>
  <si>
    <t>AKTIVNOST: Materijalni rashodi OŠ po stvarnom trošku-drugi izvori</t>
  </si>
  <si>
    <t>izvori financiranja:prihodi IŽ</t>
  </si>
  <si>
    <t>A230184</t>
  </si>
  <si>
    <t>AKTIVNOST: zavičajna nastava</t>
  </si>
  <si>
    <t>RASHODI I IZDACI ZA TROGODIŠNJE RAZDOBLJE</t>
  </si>
  <si>
    <t>I Izmjene</t>
  </si>
  <si>
    <t>I IZMJENE</t>
  </si>
  <si>
    <t>OSTALI RASHODI ZA ZAPOSLENE</t>
  </si>
  <si>
    <t>RASHODI ZA MATERIJAL I ENERGIJU</t>
  </si>
  <si>
    <t>SVEUKUPNO</t>
  </si>
  <si>
    <t>MATERIJALNI RASHOSI</t>
  </si>
  <si>
    <t>AKTIVNOST:Shema školskog voća i mlijeka</t>
  </si>
  <si>
    <t>REBALANS II</t>
  </si>
  <si>
    <t>A230199</t>
  </si>
  <si>
    <t>PROJEK.2020</t>
  </si>
  <si>
    <t>AKTIVNOST: pomoćnici u nastavi Mozaik 3</t>
  </si>
  <si>
    <t>OSTALI NESPOMENUTI RASHODI POSL.</t>
  </si>
  <si>
    <t>I IZMJENE PLANA</t>
  </si>
  <si>
    <t>A230202</t>
  </si>
  <si>
    <t>AKTIVNOST:Građanski odgoj</t>
  </si>
  <si>
    <t>REZULTAT POSLOVANJA</t>
  </si>
  <si>
    <t>Višak prihoda</t>
  </si>
  <si>
    <t>UKUPNO</t>
  </si>
  <si>
    <t>,</t>
  </si>
  <si>
    <t>I IZMJENE I DOPUNE FINANCIJSKOG PLANA 2019</t>
  </si>
  <si>
    <t>PR.PLAN 2020</t>
  </si>
  <si>
    <t>PR.PLAN.2021</t>
  </si>
  <si>
    <t xml:space="preserve">Prihodi po posebnim propisima-Sufinanciranje od roditelja </t>
  </si>
  <si>
    <t xml:space="preserve">Prihodi po posebnim propisima-Prihodi od turist. agencija </t>
  </si>
  <si>
    <t>Prih.od prodaje proizv i robe te pruženih usluga -Vlastiti prihodi</t>
  </si>
  <si>
    <t>Donacije od neprofitnih organizacija UI</t>
  </si>
  <si>
    <t>Pom.prorač.korisn.iz pror.koji im nije nadležan Grad Vodnjan</t>
  </si>
  <si>
    <t>Pom.prorač.korisn.iz pror.koji im nije nadležan Općina Marčana</t>
  </si>
  <si>
    <t>Pom.prorač.korisn.iz pror.koji im nije nadležan -Projekt Mozaik 3</t>
  </si>
  <si>
    <t>Pom.prorač.korisn.iz pror.koji im nije nadležan -Projekt Shema šk.voća</t>
  </si>
  <si>
    <t>Pom.prorač.korisn.iz pror.koji im nije nadležan -Projekt Pedagog</t>
  </si>
  <si>
    <t>Prih.iz pror. Za financiranje red.djelatnosti IŽ</t>
  </si>
  <si>
    <t>PLAN 2019</t>
  </si>
  <si>
    <t>PROJEK.2021</t>
  </si>
  <si>
    <t>izvori financ.pomoći iz prorač. koji nije nadlež.MZOŠ</t>
  </si>
  <si>
    <t>izvori financiranja: prihodi IŽ decentralizirana sredstva</t>
  </si>
  <si>
    <t>11001</t>
  </si>
  <si>
    <t>izvori financiranja:nenamjenski  prihodi IŽ</t>
  </si>
  <si>
    <t>izvor financiranja:nenamjenski prihodi IŽ</t>
  </si>
  <si>
    <t>izvor financiranja:pomoći iz pror.koji nije nadležanVodnjan</t>
  </si>
  <si>
    <t>izvori financiranja:pomoći iz pro.koji nije nadležan Marčana</t>
  </si>
  <si>
    <t>izvor financiranja:pomoći iz pror.koji nije nadležanMarčana</t>
  </si>
  <si>
    <t>A230122</t>
  </si>
  <si>
    <t>AKTIVNOST:Pedagog</t>
  </si>
  <si>
    <t>izvor financiranja: HZZZ</t>
  </si>
  <si>
    <t>A230162</t>
  </si>
  <si>
    <t>AKTIVNOST:Naknada za str.vijećeŽupan. Aktiv učitelja</t>
  </si>
  <si>
    <t>izvori financiranja:Agencija za odg.i obraz.</t>
  </si>
  <si>
    <t>izvori financiranja:Ministarstvo poljoprivrede za pror.kor.</t>
  </si>
  <si>
    <t>izvori financiranja:prihodi za pos.namjene</t>
  </si>
  <si>
    <t>izvori financiranja:Vlastiti prihodi OŠ/92211</t>
  </si>
  <si>
    <t>A230197</t>
  </si>
  <si>
    <t>AKTIVNOST:Osiguranje prehrane djece u OŠ</t>
  </si>
  <si>
    <t>izvori financiranja:Zaklada Hrvatska za djecu</t>
  </si>
  <si>
    <t>Pom.prorač.korisn.iz pror.koji im nije nadležan Agencija ŽSV</t>
  </si>
  <si>
    <t xml:space="preserve">PRVE IZMJENE I DOPUNE FINANCIJSKOG PLANA   ZA 2019. </t>
  </si>
  <si>
    <t>OŠ VODNJAN-SE DIGNANO I  PROJEKCIJA  PLANA ZA  2020. I 2021. GODINU</t>
  </si>
  <si>
    <t>Projekcija plana
za 2020.</t>
  </si>
  <si>
    <t>Projekcija plana 
za 2021.</t>
  </si>
  <si>
    <t>Prijedlog plana 
za 2019.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</si>
  <si>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</si>
  <si>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</si>
  <si>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</si>
  <si>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</si>
  <si>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RASHODI I IZDACI ISKAZANI PO VRSTAMA</t>
  </si>
  <si>
    <t>VRSTA TROŠKA</t>
  </si>
  <si>
    <t>KLASA: 400-02/19-01/02</t>
  </si>
  <si>
    <t>URBROJ:2168-04-55-59-01-19-02</t>
  </si>
  <si>
    <t>Vodnjan, 20.05.2019.</t>
  </si>
  <si>
    <t>Vodnjan, 20.05.2019</t>
  </si>
  <si>
    <t>Pom.prorač.korisn.iz pror.koji im nije nadležan MZO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</si>
</sst>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10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0" fillId="0" borderId="0" xfId="0" applyFont="1" applyAlignment="1">
      <alignment/>
    </xf>
    <xf numFmtId="0" fontId="8" fillId="35" borderId="0" xfId="0" applyFont="1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8" fillId="35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center" wrapText="1"/>
    </xf>
    <xf numFmtId="0" fontId="12" fillId="0" borderId="12" xfId="0" applyNumberFormat="1" applyFont="1" applyFill="1" applyBorder="1" applyAlignment="1" applyProtection="1" quotePrefix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4" fontId="12" fillId="2" borderId="13" xfId="0" applyNumberFormat="1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0" fillId="2" borderId="12" xfId="0" applyNumberFormat="1" applyFont="1" applyFill="1" applyBorder="1" applyAlignment="1" applyProtection="1">
      <alignment/>
      <protection/>
    </xf>
    <xf numFmtId="4" fontId="12" fillId="0" borderId="13" xfId="0" applyNumberFormat="1" applyFont="1" applyFill="1" applyBorder="1" applyAlignment="1" applyProtection="1">
      <alignment horizontal="right" wrapText="1"/>
      <protection/>
    </xf>
    <xf numFmtId="4" fontId="12" fillId="0" borderId="13" xfId="0" applyNumberFormat="1" applyFont="1" applyBorder="1" applyAlignment="1">
      <alignment horizontal="right"/>
    </xf>
    <xf numFmtId="4" fontId="12" fillId="2" borderId="13" xfId="0" applyNumberFormat="1" applyFont="1" applyFill="1" applyBorder="1" applyAlignment="1" applyProtection="1">
      <alignment horizontal="right" wrapText="1"/>
      <protection/>
    </xf>
    <xf numFmtId="4" fontId="12" fillId="36" borderId="11" xfId="0" applyNumberFormat="1" applyFont="1" applyFill="1" applyBorder="1" applyAlignment="1" quotePrefix="1">
      <alignment horizontal="right"/>
    </xf>
    <xf numFmtId="4" fontId="12" fillId="36" borderId="13" xfId="0" applyNumberFormat="1" applyFont="1" applyFill="1" applyBorder="1" applyAlignment="1" applyProtection="1">
      <alignment horizontal="right" wrapText="1"/>
      <protection/>
    </xf>
    <xf numFmtId="4" fontId="12" fillId="2" borderId="11" xfId="0" applyNumberFormat="1" applyFont="1" applyFill="1" applyBorder="1" applyAlignment="1" quotePrefix="1">
      <alignment horizontal="right"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3" fillId="0" borderId="14" xfId="0" applyFont="1" applyFill="1" applyBorder="1" applyAlignment="1" quotePrefix="1">
      <alignment horizontal="left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2" borderId="11" xfId="0" applyNumberFormat="1" applyFont="1" applyFill="1" applyBorder="1" applyAlignment="1" applyProtection="1">
      <alignment horizontal="left" wrapText="1"/>
      <protection/>
    </xf>
    <xf numFmtId="0" fontId="3" fillId="2" borderId="12" xfId="0" applyNumberFormat="1" applyFont="1" applyFill="1" applyBorder="1" applyAlignment="1" applyProtection="1">
      <alignment horizontal="left" wrapText="1"/>
      <protection/>
    </xf>
    <xf numFmtId="0" fontId="3" fillId="2" borderId="14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 quotePrefix="1">
      <alignment horizontal="left" wrapText="1"/>
      <protection/>
    </xf>
    <xf numFmtId="0" fontId="3" fillId="0" borderId="12" xfId="0" applyNumberFormat="1" applyFont="1" applyFill="1" applyBorder="1" applyAlignment="1" applyProtection="1" quotePrefix="1">
      <alignment horizontal="left" wrapText="1"/>
      <protection/>
    </xf>
    <xf numFmtId="0" fontId="3" fillId="0" borderId="14" xfId="0" applyNumberFormat="1" applyFont="1" applyFill="1" applyBorder="1" applyAlignment="1" applyProtection="1" quotePrefix="1">
      <alignment horizontal="left" wrapText="1"/>
      <protection/>
    </xf>
    <xf numFmtId="0" fontId="12" fillId="2" borderId="11" xfId="0" applyNumberFormat="1" applyFont="1" applyFill="1" applyBorder="1" applyAlignment="1" applyProtection="1">
      <alignment horizontal="left" wrapText="1"/>
      <protection/>
    </xf>
    <xf numFmtId="0" fontId="12" fillId="2" borderId="12" xfId="0" applyNumberFormat="1" applyFont="1" applyFill="1" applyBorder="1" applyAlignment="1" applyProtection="1">
      <alignment horizontal="left" wrapText="1"/>
      <protection/>
    </xf>
    <xf numFmtId="0" fontId="12" fillId="2" borderId="14" xfId="0" applyNumberFormat="1" applyFont="1" applyFill="1" applyBorder="1" applyAlignment="1" applyProtection="1">
      <alignment horizontal="left" wrapText="1"/>
      <protection/>
    </xf>
    <xf numFmtId="0" fontId="12" fillId="36" borderId="11" xfId="0" applyNumberFormat="1" applyFont="1" applyFill="1" applyBorder="1" applyAlignment="1" applyProtection="1">
      <alignment horizontal="left" wrapText="1"/>
      <protection/>
    </xf>
    <xf numFmtId="0" fontId="12" fillId="36" borderId="12" xfId="0" applyNumberFormat="1" applyFont="1" applyFill="1" applyBorder="1" applyAlignment="1" applyProtection="1">
      <alignment horizontal="left" wrapText="1"/>
      <protection/>
    </xf>
    <xf numFmtId="0" fontId="12" fillId="36" borderId="14" xfId="0" applyNumberFormat="1" applyFont="1" applyFill="1" applyBorder="1" applyAlignment="1" applyProtection="1">
      <alignment horizontal="left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3" fillId="2" borderId="11" xfId="0" applyNumberFormat="1" applyFont="1" applyFill="1" applyBorder="1" applyAlignment="1" applyProtection="1" quotePrefix="1">
      <alignment horizontal="left" wrapText="1"/>
      <protection/>
    </xf>
    <xf numFmtId="0" fontId="3" fillId="2" borderId="12" xfId="0" applyNumberFormat="1" applyFont="1" applyFill="1" applyBorder="1" applyAlignment="1" applyProtection="1" quotePrefix="1">
      <alignment horizontal="left" wrapText="1"/>
      <protection/>
    </xf>
    <xf numFmtId="0" fontId="3" fillId="2" borderId="14" xfId="0" applyNumberFormat="1" applyFont="1" applyFill="1" applyBorder="1" applyAlignment="1" applyProtection="1" quotePrefix="1">
      <alignment horizontal="left" wrapText="1"/>
      <protection/>
    </xf>
    <xf numFmtId="0" fontId="3" fillId="0" borderId="11" xfId="0" applyFont="1" applyBorder="1" applyAlignment="1" quotePrefix="1">
      <alignment horizontal="left"/>
    </xf>
    <xf numFmtId="0" fontId="3" fillId="0" borderId="12" xfId="0" applyFont="1" applyBorder="1" applyAlignment="1" quotePrefix="1">
      <alignment horizontal="left"/>
    </xf>
    <xf numFmtId="0" fontId="3" fillId="0" borderId="14" xfId="0" applyFont="1" applyBorder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4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0">
      <selection activeCell="G67" sqref="G67"/>
    </sheetView>
  </sheetViews>
  <sheetFormatPr defaultColWidth="9.140625" defaultRowHeight="12.75"/>
  <cols>
    <col min="2" max="2" width="58.140625" style="0" customWidth="1"/>
    <col min="3" max="3" width="0.13671875" style="0" hidden="1" customWidth="1"/>
    <col min="4" max="4" width="2.57421875" style="0" hidden="1" customWidth="1"/>
    <col min="5" max="5" width="11.421875" style="0" customWidth="1"/>
    <col min="6" max="6" width="16.140625" style="0" customWidth="1"/>
    <col min="7" max="7" width="14.57421875" style="0" customWidth="1"/>
    <col min="8" max="8" width="15.421875" style="0" customWidth="1"/>
  </cols>
  <sheetData>
    <row r="1" spans="1:8" ht="15.75">
      <c r="A1" s="4" t="s">
        <v>32</v>
      </c>
      <c r="B1" s="4"/>
      <c r="C1" s="4"/>
      <c r="D1" s="4"/>
      <c r="E1" s="4"/>
      <c r="F1" s="4"/>
      <c r="G1" s="4"/>
      <c r="H1" s="4"/>
    </row>
    <row r="2" ht="12.75">
      <c r="A2" t="s">
        <v>33</v>
      </c>
    </row>
    <row r="3" ht="12.75">
      <c r="A3" s="24" t="s">
        <v>146</v>
      </c>
    </row>
    <row r="4" ht="12.75">
      <c r="A4" s="24" t="s">
        <v>147</v>
      </c>
    </row>
    <row r="5" ht="12.75">
      <c r="A5" s="24" t="s">
        <v>148</v>
      </c>
    </row>
    <row r="6" spans="2:9" ht="18">
      <c r="B6" s="6" t="s">
        <v>99</v>
      </c>
      <c r="C6" s="3"/>
      <c r="D6" s="3"/>
      <c r="E6" s="3"/>
      <c r="F6" s="3"/>
      <c r="G6" s="3"/>
      <c r="H6" s="3"/>
      <c r="I6" s="3"/>
    </row>
    <row r="7" spans="2:7" ht="18">
      <c r="B7" s="6"/>
      <c r="C7" s="6"/>
      <c r="D7" s="6"/>
      <c r="E7" s="6"/>
      <c r="F7" s="6"/>
      <c r="G7" s="6"/>
    </row>
    <row r="8" spans="1:2" ht="18">
      <c r="A8" s="6"/>
      <c r="B8" s="4" t="s">
        <v>0</v>
      </c>
    </row>
    <row r="10" spans="1:8" ht="12.75">
      <c r="A10" t="s">
        <v>1</v>
      </c>
      <c r="B10" t="s">
        <v>2</v>
      </c>
      <c r="C10" t="s">
        <v>81</v>
      </c>
      <c r="E10" t="s">
        <v>112</v>
      </c>
      <c r="F10" t="s">
        <v>92</v>
      </c>
      <c r="G10" t="s">
        <v>100</v>
      </c>
      <c r="H10" t="s">
        <v>101</v>
      </c>
    </row>
    <row r="12" spans="1:9" ht="12.75">
      <c r="A12" s="26">
        <v>6</v>
      </c>
      <c r="B12" s="26" t="s">
        <v>3</v>
      </c>
      <c r="C12" s="5">
        <v>7172876</v>
      </c>
      <c r="D12" s="5"/>
      <c r="E12" s="5">
        <v>8039630</v>
      </c>
      <c r="F12" s="5">
        <v>8235003</v>
      </c>
      <c r="G12" s="5">
        <v>7950244</v>
      </c>
      <c r="H12" s="5">
        <v>7950244</v>
      </c>
      <c r="I12" s="5"/>
    </row>
    <row r="14" spans="1:8" ht="12.75">
      <c r="A14" s="26">
        <v>63</v>
      </c>
      <c r="B14" s="26" t="s">
        <v>61</v>
      </c>
      <c r="C14" s="5">
        <v>5981780</v>
      </c>
      <c r="D14" s="5"/>
      <c r="E14" s="5">
        <v>6464800</v>
      </c>
      <c r="F14" s="5">
        <v>6577209</v>
      </c>
      <c r="G14" s="5">
        <v>6374800</v>
      </c>
      <c r="H14" s="5">
        <v>6374800</v>
      </c>
    </row>
    <row r="15" spans="1:9" ht="12.75">
      <c r="A15">
        <v>636</v>
      </c>
      <c r="B15" t="s">
        <v>150</v>
      </c>
      <c r="C15" s="1">
        <v>5934480</v>
      </c>
      <c r="D15" s="1"/>
      <c r="E15" s="1">
        <v>5807000</v>
      </c>
      <c r="F15" s="1">
        <v>5807000</v>
      </c>
      <c r="G15" s="1"/>
      <c r="H15" s="1"/>
      <c r="I15" s="1"/>
    </row>
    <row r="16" spans="1:8" ht="12.75">
      <c r="A16">
        <v>636</v>
      </c>
      <c r="B16" t="s">
        <v>134</v>
      </c>
      <c r="C16" s="1"/>
      <c r="D16" s="1"/>
      <c r="E16" s="1">
        <v>1000</v>
      </c>
      <c r="F16" s="1">
        <v>1000</v>
      </c>
      <c r="G16" s="1"/>
      <c r="H16" s="1"/>
    </row>
    <row r="17" spans="1:8" ht="12.75">
      <c r="A17">
        <v>636</v>
      </c>
      <c r="B17" t="s">
        <v>106</v>
      </c>
      <c r="C17" s="1"/>
      <c r="D17" s="1"/>
      <c r="E17" s="1">
        <v>553800</v>
      </c>
      <c r="F17" s="1">
        <v>579439</v>
      </c>
      <c r="G17" s="1"/>
      <c r="H17" s="1"/>
    </row>
    <row r="18" spans="1:8" ht="12.75">
      <c r="A18">
        <v>636</v>
      </c>
      <c r="B18" t="s">
        <v>107</v>
      </c>
      <c r="C18" s="1"/>
      <c r="D18" s="1"/>
      <c r="E18" s="1">
        <v>0</v>
      </c>
      <c r="F18" s="1">
        <v>2134</v>
      </c>
      <c r="G18" s="1"/>
      <c r="H18" s="1"/>
    </row>
    <row r="19" spans="1:8" ht="12.75">
      <c r="A19">
        <v>638</v>
      </c>
      <c r="B19" t="s">
        <v>108</v>
      </c>
      <c r="C19" s="1">
        <v>47300</v>
      </c>
      <c r="D19" s="1"/>
      <c r="E19" s="1">
        <v>90000</v>
      </c>
      <c r="F19" s="1">
        <v>90000</v>
      </c>
      <c r="G19" s="1"/>
      <c r="H19" s="1"/>
    </row>
    <row r="20" spans="1:9" ht="12.75">
      <c r="A20">
        <v>638</v>
      </c>
      <c r="B20" t="s">
        <v>109</v>
      </c>
      <c r="C20" s="1"/>
      <c r="D20" s="1"/>
      <c r="E20" s="1">
        <v>13000</v>
      </c>
      <c r="F20" s="1">
        <v>13000</v>
      </c>
      <c r="G20" s="1"/>
      <c r="H20" s="1"/>
      <c r="I20" s="1"/>
    </row>
    <row r="21" spans="1:8" ht="12.75">
      <c r="A21">
        <v>638</v>
      </c>
      <c r="B21" t="s">
        <v>110</v>
      </c>
      <c r="E21" s="1">
        <v>0</v>
      </c>
      <c r="F21" s="1">
        <v>84636</v>
      </c>
      <c r="G21" s="1"/>
      <c r="H21" s="1"/>
    </row>
    <row r="22" spans="7:8" ht="12.75">
      <c r="G22" s="5"/>
      <c r="H22" s="26"/>
    </row>
    <row r="23" spans="1:9" ht="12.75">
      <c r="A23" s="26">
        <v>65</v>
      </c>
      <c r="B23" s="26" t="s">
        <v>4</v>
      </c>
      <c r="C23" s="5">
        <v>306286</v>
      </c>
      <c r="D23" s="5"/>
      <c r="E23" s="5">
        <v>356400</v>
      </c>
      <c r="F23" s="5">
        <v>356400</v>
      </c>
      <c r="G23" s="5">
        <v>356400</v>
      </c>
      <c r="H23" s="5">
        <v>356400</v>
      </c>
      <c r="I23" s="1"/>
    </row>
    <row r="24" spans="1:7" ht="12.75">
      <c r="A24">
        <v>652</v>
      </c>
      <c r="B24" t="s">
        <v>102</v>
      </c>
      <c r="C24" s="1">
        <v>306286</v>
      </c>
      <c r="D24" s="1"/>
      <c r="E24" s="1">
        <v>336000</v>
      </c>
      <c r="F24" s="1">
        <v>336000</v>
      </c>
      <c r="G24" s="1"/>
    </row>
    <row r="25" spans="1:8" ht="12.75">
      <c r="A25">
        <v>652</v>
      </c>
      <c r="B25" t="s">
        <v>103</v>
      </c>
      <c r="C25" s="1"/>
      <c r="D25" s="1"/>
      <c r="E25" s="1">
        <v>20400</v>
      </c>
      <c r="F25" s="1">
        <v>20400</v>
      </c>
      <c r="G25" s="5"/>
      <c r="H25" s="5"/>
    </row>
    <row r="26" spans="7:9" ht="12.75">
      <c r="G26" s="1"/>
      <c r="H26" s="1"/>
      <c r="I26" s="1"/>
    </row>
    <row r="27" spans="1:8" ht="12.75">
      <c r="A27" s="26">
        <v>66</v>
      </c>
      <c r="B27" s="26" t="s">
        <v>5</v>
      </c>
      <c r="C27" s="5">
        <v>113590</v>
      </c>
      <c r="D27" s="5"/>
      <c r="E27" s="5">
        <v>100000</v>
      </c>
      <c r="F27" s="5">
        <v>110500</v>
      </c>
      <c r="G27" s="5">
        <v>100000</v>
      </c>
      <c r="H27" s="5">
        <v>100000</v>
      </c>
    </row>
    <row r="28" spans="1:7" ht="12.75">
      <c r="A28">
        <v>661</v>
      </c>
      <c r="B28" t="s">
        <v>104</v>
      </c>
      <c r="C28" s="1">
        <v>80000</v>
      </c>
      <c r="D28" s="1"/>
      <c r="E28" s="1">
        <v>85000</v>
      </c>
      <c r="F28" s="1">
        <v>85500</v>
      </c>
      <c r="G28" s="1"/>
    </row>
    <row r="29" spans="1:8" ht="12.75">
      <c r="A29">
        <v>663</v>
      </c>
      <c r="B29" t="s">
        <v>6</v>
      </c>
      <c r="C29" s="1">
        <v>33590</v>
      </c>
      <c r="D29" s="1"/>
      <c r="E29" s="1">
        <v>15000</v>
      </c>
      <c r="F29" s="1">
        <v>15000</v>
      </c>
      <c r="G29" s="5"/>
      <c r="H29" s="5"/>
    </row>
    <row r="30" spans="1:9" ht="12.75">
      <c r="A30">
        <v>663</v>
      </c>
      <c r="B30" t="s">
        <v>105</v>
      </c>
      <c r="F30" s="1">
        <v>10000</v>
      </c>
      <c r="G30" s="1"/>
      <c r="H30" s="1"/>
      <c r="I30" s="1"/>
    </row>
    <row r="31" spans="7:9" ht="12.75">
      <c r="G31" s="1"/>
      <c r="H31" s="1"/>
      <c r="I31" s="1"/>
    </row>
    <row r="32" spans="1:8" ht="12.75">
      <c r="A32" s="26">
        <v>67</v>
      </c>
      <c r="B32" s="26" t="s">
        <v>7</v>
      </c>
      <c r="C32" s="5">
        <v>771100</v>
      </c>
      <c r="D32" s="5"/>
      <c r="E32" s="5">
        <v>1118430</v>
      </c>
      <c r="F32" s="5">
        <v>1190894</v>
      </c>
      <c r="G32" s="5">
        <v>1119044</v>
      </c>
      <c r="H32" s="5">
        <v>1119044</v>
      </c>
    </row>
    <row r="33" spans="1:7" ht="12.75">
      <c r="A33">
        <v>671</v>
      </c>
      <c r="B33" t="s">
        <v>111</v>
      </c>
      <c r="C33" s="1">
        <v>771100</v>
      </c>
      <c r="D33" s="1"/>
      <c r="E33" s="1">
        <v>1118430</v>
      </c>
      <c r="F33" s="1">
        <v>1190894</v>
      </c>
      <c r="G33" s="1"/>
    </row>
    <row r="34" spans="3:8" ht="12.75">
      <c r="C34" s="1"/>
      <c r="D34" s="1"/>
      <c r="E34" s="1"/>
      <c r="F34" s="1"/>
      <c r="G34" s="5"/>
      <c r="H34" s="5"/>
    </row>
    <row r="35" spans="1:8" ht="12.75">
      <c r="A35" s="26">
        <v>92</v>
      </c>
      <c r="B35" s="26" t="s">
        <v>95</v>
      </c>
      <c r="C35" s="26"/>
      <c r="D35" s="5"/>
      <c r="E35" s="5">
        <v>90445</v>
      </c>
      <c r="F35" s="5">
        <v>22917</v>
      </c>
      <c r="G35" s="1"/>
      <c r="H35" s="1"/>
    </row>
    <row r="36" spans="1:8" ht="12.75">
      <c r="A36">
        <v>922</v>
      </c>
      <c r="B36" s="24" t="s">
        <v>96</v>
      </c>
      <c r="D36" s="1"/>
      <c r="E36" s="1">
        <v>90445</v>
      </c>
      <c r="F36" s="1">
        <v>22917</v>
      </c>
      <c r="G36" s="1"/>
      <c r="H36" s="1"/>
    </row>
    <row r="37" spans="2:8" ht="12.75">
      <c r="B37" s="26" t="s">
        <v>97</v>
      </c>
      <c r="D37" s="5"/>
      <c r="E37" s="5">
        <v>8130075</v>
      </c>
      <c r="F37" s="5">
        <v>8257920</v>
      </c>
      <c r="G37" s="5">
        <v>7950244</v>
      </c>
      <c r="H37" s="5">
        <v>7950244</v>
      </c>
    </row>
    <row r="39" spans="2:5" ht="18">
      <c r="B39" s="6"/>
      <c r="C39" s="3"/>
      <c r="D39" s="3"/>
      <c r="E39" s="3"/>
    </row>
    <row r="40" spans="2:4" ht="18">
      <c r="B40" s="4" t="s">
        <v>144</v>
      </c>
      <c r="C40" s="6"/>
      <c r="D40" s="6"/>
    </row>
    <row r="42" spans="1:8" ht="12.75">
      <c r="A42" t="s">
        <v>1</v>
      </c>
      <c r="B42" t="s">
        <v>145</v>
      </c>
      <c r="E42" t="s">
        <v>112</v>
      </c>
      <c r="F42" t="s">
        <v>92</v>
      </c>
      <c r="G42" t="s">
        <v>100</v>
      </c>
      <c r="H42" t="s">
        <v>101</v>
      </c>
    </row>
    <row r="44" spans="1:8" ht="12.75">
      <c r="A44" s="26">
        <v>3</v>
      </c>
      <c r="B44" s="26" t="s">
        <v>12</v>
      </c>
      <c r="E44" s="5">
        <v>8018575</v>
      </c>
      <c r="F44" s="5">
        <v>8103702</v>
      </c>
      <c r="G44" s="5">
        <v>7838744</v>
      </c>
      <c r="H44" s="5">
        <v>7838744</v>
      </c>
    </row>
    <row r="45" spans="7:8" ht="12.75">
      <c r="G45" s="26"/>
      <c r="H45" s="26"/>
    </row>
    <row r="46" spans="1:8" ht="12.75">
      <c r="A46" s="26">
        <v>31</v>
      </c>
      <c r="B46" s="26" t="s">
        <v>13</v>
      </c>
      <c r="E46" s="5">
        <v>6116845</v>
      </c>
      <c r="F46" s="5">
        <v>6087936</v>
      </c>
      <c r="G46" s="5">
        <v>5937700</v>
      </c>
      <c r="H46" s="5">
        <v>5937700</v>
      </c>
    </row>
    <row r="47" spans="1:8" ht="12.75">
      <c r="A47">
        <v>311</v>
      </c>
      <c r="B47" t="s">
        <v>14</v>
      </c>
      <c r="E47" s="1">
        <v>5022145</v>
      </c>
      <c r="F47" s="1">
        <v>4991408</v>
      </c>
      <c r="G47" s="26"/>
      <c r="H47" s="26"/>
    </row>
    <row r="48" spans="1:8" ht="12.75">
      <c r="A48">
        <v>312</v>
      </c>
      <c r="B48" t="s">
        <v>31</v>
      </c>
      <c r="E48" s="1">
        <v>229250</v>
      </c>
      <c r="F48" s="1">
        <v>229250</v>
      </c>
      <c r="G48" s="26"/>
      <c r="H48" s="26"/>
    </row>
    <row r="49" spans="1:8" ht="12.75">
      <c r="A49">
        <v>313</v>
      </c>
      <c r="B49" t="s">
        <v>15</v>
      </c>
      <c r="E49" s="1">
        <v>865450</v>
      </c>
      <c r="F49" s="1">
        <v>867278</v>
      </c>
      <c r="G49" s="26"/>
      <c r="H49" s="26"/>
    </row>
    <row r="50" spans="1:8" ht="12.75">
      <c r="A50" s="39">
        <v>32</v>
      </c>
      <c r="B50" s="39" t="s">
        <v>16</v>
      </c>
      <c r="E50" s="5">
        <v>1254230</v>
      </c>
      <c r="F50" s="5">
        <v>1363506</v>
      </c>
      <c r="G50" s="5">
        <v>1253544</v>
      </c>
      <c r="H50" s="5">
        <v>1253544</v>
      </c>
    </row>
    <row r="51" spans="1:8" ht="12.75">
      <c r="A51" s="9">
        <v>321</v>
      </c>
      <c r="B51" s="9" t="s">
        <v>17</v>
      </c>
      <c r="E51" s="1">
        <v>221200</v>
      </c>
      <c r="F51" s="1">
        <v>228152</v>
      </c>
      <c r="G51" s="26"/>
      <c r="H51" s="26"/>
    </row>
    <row r="52" spans="1:8" ht="12.75">
      <c r="A52" s="9">
        <v>322</v>
      </c>
      <c r="B52" s="9" t="s">
        <v>25</v>
      </c>
      <c r="E52" s="1">
        <v>544070</v>
      </c>
      <c r="F52" s="1">
        <v>557164</v>
      </c>
      <c r="G52" s="26"/>
      <c r="H52" s="26"/>
    </row>
    <row r="53" spans="1:8" ht="12.75">
      <c r="A53" s="9">
        <v>323</v>
      </c>
      <c r="B53" s="9" t="s">
        <v>18</v>
      </c>
      <c r="E53" s="1">
        <v>401660</v>
      </c>
      <c r="F53" s="1">
        <v>494221</v>
      </c>
      <c r="G53" s="26"/>
      <c r="H53" s="26"/>
    </row>
    <row r="54" spans="1:8" ht="12.75">
      <c r="A54" s="9">
        <v>329</v>
      </c>
      <c r="B54" s="9" t="s">
        <v>19</v>
      </c>
      <c r="E54" s="1">
        <v>87300</v>
      </c>
      <c r="F54" s="1">
        <v>83969</v>
      </c>
      <c r="G54" s="26"/>
      <c r="H54" s="26"/>
    </row>
    <row r="55" spans="1:8" ht="12.75">
      <c r="A55" s="39">
        <v>34</v>
      </c>
      <c r="B55" s="39" t="s">
        <v>20</v>
      </c>
      <c r="E55" s="5">
        <v>7000</v>
      </c>
      <c r="F55" s="5">
        <v>7000</v>
      </c>
      <c r="G55" s="5">
        <v>7000</v>
      </c>
      <c r="H55" s="5">
        <v>7000</v>
      </c>
    </row>
    <row r="56" spans="1:8" ht="12.75">
      <c r="A56" s="9">
        <v>343</v>
      </c>
      <c r="B56" s="9" t="s">
        <v>21</v>
      </c>
      <c r="E56" s="1">
        <v>7000</v>
      </c>
      <c r="F56" s="1">
        <v>7000</v>
      </c>
      <c r="G56" s="26"/>
      <c r="H56" s="26"/>
    </row>
    <row r="57" spans="1:8" ht="12.75">
      <c r="A57" s="39">
        <v>37</v>
      </c>
      <c r="B57" s="39" t="s">
        <v>22</v>
      </c>
      <c r="E57" s="5">
        <v>640500</v>
      </c>
      <c r="F57" s="5">
        <v>645260</v>
      </c>
      <c r="G57" s="5">
        <v>640500</v>
      </c>
      <c r="H57" s="5">
        <v>640500</v>
      </c>
    </row>
    <row r="58" spans="1:6" ht="12.75">
      <c r="A58" s="9">
        <v>372</v>
      </c>
      <c r="B58" s="9" t="s">
        <v>23</v>
      </c>
      <c r="E58" s="1">
        <v>640500</v>
      </c>
      <c r="F58" s="1">
        <v>645260</v>
      </c>
    </row>
    <row r="60" spans="1:9" ht="12.75">
      <c r="A60" s="26">
        <v>4</v>
      </c>
      <c r="B60" s="26" t="s">
        <v>28</v>
      </c>
      <c r="C60" s="5">
        <v>25000</v>
      </c>
      <c r="D60" s="5">
        <v>5000</v>
      </c>
      <c r="E60" s="5">
        <v>111500</v>
      </c>
      <c r="F60" s="5">
        <v>154218</v>
      </c>
      <c r="G60" s="5">
        <v>111500</v>
      </c>
      <c r="H60" s="5">
        <v>111500</v>
      </c>
      <c r="I60" s="5"/>
    </row>
    <row r="61" spans="1:9" ht="12.75">
      <c r="A61" s="26">
        <v>42</v>
      </c>
      <c r="B61" s="26" t="s">
        <v>35</v>
      </c>
      <c r="C61" s="5">
        <v>25000</v>
      </c>
      <c r="D61" s="5">
        <v>5000</v>
      </c>
      <c r="E61" s="5">
        <v>111500</v>
      </c>
      <c r="F61" s="5">
        <v>154218</v>
      </c>
      <c r="G61" s="5">
        <v>111500</v>
      </c>
      <c r="H61" s="5">
        <v>111500</v>
      </c>
      <c r="I61" s="5"/>
    </row>
    <row r="62" spans="1:9" ht="12.75">
      <c r="A62">
        <v>422</v>
      </c>
      <c r="B62" t="s">
        <v>29</v>
      </c>
      <c r="C62" s="1">
        <v>20000</v>
      </c>
      <c r="D62" s="1">
        <v>0</v>
      </c>
      <c r="E62" s="1">
        <v>102500</v>
      </c>
      <c r="F62" s="1">
        <v>140218</v>
      </c>
      <c r="G62" s="1"/>
      <c r="H62" s="1"/>
      <c r="I62" s="1"/>
    </row>
    <row r="63" spans="1:9" ht="12.75">
      <c r="A63">
        <v>424</v>
      </c>
      <c r="B63" s="24" t="s">
        <v>30</v>
      </c>
      <c r="C63" s="1">
        <v>20000</v>
      </c>
      <c r="D63" s="1">
        <v>5000</v>
      </c>
      <c r="E63" s="1">
        <v>9000</v>
      </c>
      <c r="F63" s="1">
        <v>14000</v>
      </c>
      <c r="G63" s="1"/>
      <c r="H63" s="1"/>
      <c r="I63" s="1"/>
    </row>
    <row r="64" spans="2:8" ht="12.75">
      <c r="B64" s="26" t="s">
        <v>97</v>
      </c>
      <c r="E64" s="5">
        <v>8130075</v>
      </c>
      <c r="F64" s="5">
        <v>8257920</v>
      </c>
      <c r="G64" s="5">
        <v>7950244</v>
      </c>
      <c r="H64" s="5">
        <v>7950244</v>
      </c>
    </row>
    <row r="66" spans="7:8" ht="12.75">
      <c r="G66" s="24" t="s">
        <v>70</v>
      </c>
      <c r="H66" s="24"/>
    </row>
    <row r="67" spans="7:8" ht="12.75">
      <c r="G67" s="24"/>
      <c r="H67" s="24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6"/>
  <sheetViews>
    <sheetView zoomScalePageLayoutView="0" workbookViewId="0" topLeftCell="A179">
      <selection activeCell="H207" sqref="H207"/>
    </sheetView>
  </sheetViews>
  <sheetFormatPr defaultColWidth="9.140625" defaultRowHeight="12.75"/>
  <cols>
    <col min="3" max="3" width="34.421875" style="0" customWidth="1"/>
    <col min="4" max="4" width="11.421875" style="0" hidden="1" customWidth="1"/>
    <col min="5" max="5" width="11.421875" style="0" customWidth="1"/>
    <col min="6" max="6" width="15.57421875" style="0" hidden="1" customWidth="1"/>
    <col min="7" max="7" width="16.421875" style="0" customWidth="1"/>
    <col min="8" max="8" width="16.7109375" style="1" customWidth="1"/>
    <col min="9" max="9" width="16.00390625" style="1" customWidth="1"/>
  </cols>
  <sheetData>
    <row r="2" spans="1:7" ht="15.75">
      <c r="A2" s="4" t="s">
        <v>32</v>
      </c>
      <c r="B2" s="4"/>
      <c r="C2" s="4"/>
      <c r="D2" s="4"/>
      <c r="E2" s="4"/>
      <c r="F2" s="4"/>
      <c r="G2" s="4"/>
    </row>
    <row r="3" ht="12.75">
      <c r="A3" t="s">
        <v>33</v>
      </c>
    </row>
    <row r="4" ht="12.75">
      <c r="A4" s="24" t="s">
        <v>146</v>
      </c>
    </row>
    <row r="5" ht="12.75">
      <c r="A5" s="24" t="s">
        <v>147</v>
      </c>
    </row>
    <row r="6" ht="12.75">
      <c r="A6" s="24" t="s">
        <v>149</v>
      </c>
    </row>
    <row r="7" spans="3:9" ht="18">
      <c r="C7" s="3"/>
      <c r="D7" s="3"/>
      <c r="E7" s="3"/>
      <c r="F7" s="3"/>
      <c r="G7" s="3"/>
      <c r="H7" s="28"/>
      <c r="I7" s="32"/>
    </row>
    <row r="8" spans="3:9" ht="18">
      <c r="C8" s="6"/>
      <c r="D8" s="3"/>
      <c r="E8" s="3"/>
      <c r="F8" s="3"/>
      <c r="G8" s="3"/>
      <c r="H8" s="28"/>
      <c r="I8" s="32"/>
    </row>
    <row r="9" spans="3:9" ht="18">
      <c r="C9" s="6" t="s">
        <v>79</v>
      </c>
      <c r="H9" s="28"/>
      <c r="I9" s="32"/>
    </row>
    <row r="10" spans="3:7" ht="18">
      <c r="C10" s="3" t="s">
        <v>8</v>
      </c>
      <c r="D10" s="3"/>
      <c r="E10" s="3"/>
      <c r="F10" s="3"/>
      <c r="G10" s="3"/>
    </row>
    <row r="11" spans="1:3" ht="18">
      <c r="A11" s="6"/>
      <c r="C11" s="6"/>
    </row>
    <row r="13" spans="1:11" ht="12.75">
      <c r="A13" s="26" t="s">
        <v>9</v>
      </c>
      <c r="B13" s="26" t="s">
        <v>1</v>
      </c>
      <c r="C13" s="26" t="s">
        <v>10</v>
      </c>
      <c r="D13" s="26" t="s">
        <v>80</v>
      </c>
      <c r="E13" s="26" t="s">
        <v>112</v>
      </c>
      <c r="F13" s="26" t="s">
        <v>87</v>
      </c>
      <c r="G13" s="26" t="s">
        <v>92</v>
      </c>
      <c r="H13" s="5" t="s">
        <v>89</v>
      </c>
      <c r="I13" s="5" t="s">
        <v>113</v>
      </c>
      <c r="K13" s="17"/>
    </row>
    <row r="14" spans="1:9" ht="12.75">
      <c r="A14" s="22"/>
      <c r="B14" s="22"/>
      <c r="C14" s="22"/>
      <c r="D14" s="22" t="s">
        <v>80</v>
      </c>
      <c r="E14" s="38"/>
      <c r="F14" s="38" t="s">
        <v>87</v>
      </c>
      <c r="G14" s="38"/>
      <c r="H14" s="49"/>
      <c r="I14" s="49"/>
    </row>
    <row r="15" spans="1:2" ht="12.75">
      <c r="A15" s="2" t="s">
        <v>71</v>
      </c>
      <c r="B15" t="s">
        <v>34</v>
      </c>
    </row>
    <row r="16" spans="1:2" ht="12.75">
      <c r="A16" t="s">
        <v>72</v>
      </c>
      <c r="B16" t="s">
        <v>11</v>
      </c>
    </row>
    <row r="17" spans="1:2" ht="12.75">
      <c r="A17">
        <v>53082</v>
      </c>
      <c r="B17" s="24" t="s">
        <v>114</v>
      </c>
    </row>
    <row r="18" spans="2:9" ht="12.75">
      <c r="B18" s="26">
        <v>3</v>
      </c>
      <c r="C18" s="26" t="s">
        <v>12</v>
      </c>
      <c r="D18" s="5">
        <v>5560800</v>
      </c>
      <c r="E18" s="5">
        <v>5803000</v>
      </c>
      <c r="F18" s="5">
        <v>5803000</v>
      </c>
      <c r="G18" s="5">
        <v>5803000</v>
      </c>
      <c r="H18" s="5">
        <v>5803000</v>
      </c>
      <c r="I18" s="5">
        <v>5803000</v>
      </c>
    </row>
    <row r="19" spans="2:9" ht="12.75">
      <c r="B19" s="26">
        <v>31</v>
      </c>
      <c r="C19" s="26" t="s">
        <v>13</v>
      </c>
      <c r="D19" s="5">
        <v>5370000</v>
      </c>
      <c r="E19" s="5">
        <v>5620000</v>
      </c>
      <c r="F19" s="5">
        <v>5620000</v>
      </c>
      <c r="G19" s="5">
        <v>5620000</v>
      </c>
      <c r="H19" s="5">
        <v>5620000</v>
      </c>
      <c r="I19" s="5">
        <v>5620000</v>
      </c>
    </row>
    <row r="20" spans="2:7" ht="12.75">
      <c r="B20">
        <v>311</v>
      </c>
      <c r="C20" t="s">
        <v>14</v>
      </c>
      <c r="D20" s="1">
        <v>4515000</v>
      </c>
      <c r="E20" s="1">
        <v>4600000</v>
      </c>
      <c r="F20" s="1">
        <v>4600000</v>
      </c>
      <c r="G20" s="1">
        <v>4600000</v>
      </c>
    </row>
    <row r="21" spans="2:7" ht="12.75">
      <c r="B21">
        <v>312</v>
      </c>
      <c r="C21" t="s">
        <v>31</v>
      </c>
      <c r="D21" s="1">
        <v>105000</v>
      </c>
      <c r="E21" s="1">
        <v>220000</v>
      </c>
      <c r="F21" s="1">
        <v>220000</v>
      </c>
      <c r="G21" s="1">
        <v>220000</v>
      </c>
    </row>
    <row r="22" spans="2:7" ht="12.75">
      <c r="B22">
        <v>313</v>
      </c>
      <c r="C22" t="s">
        <v>15</v>
      </c>
      <c r="D22" s="1">
        <v>750000</v>
      </c>
      <c r="E22" s="1">
        <v>800000</v>
      </c>
      <c r="F22" s="1">
        <v>800000</v>
      </c>
      <c r="G22" s="1">
        <v>800000</v>
      </c>
    </row>
    <row r="23" spans="2:9" ht="12.75">
      <c r="B23" s="26">
        <v>32</v>
      </c>
      <c r="C23" s="26" t="s">
        <v>16</v>
      </c>
      <c r="D23" s="1">
        <v>190800</v>
      </c>
      <c r="E23" s="5">
        <v>183000</v>
      </c>
      <c r="F23" s="1">
        <v>183000</v>
      </c>
      <c r="G23" s="5">
        <v>183000</v>
      </c>
      <c r="H23" s="5">
        <v>183000</v>
      </c>
      <c r="I23" s="5">
        <v>183000</v>
      </c>
    </row>
    <row r="24" spans="2:7" ht="12.75">
      <c r="B24">
        <v>321</v>
      </c>
      <c r="C24" t="s">
        <v>17</v>
      </c>
      <c r="D24" s="1">
        <v>171000</v>
      </c>
      <c r="E24" s="1">
        <v>171000</v>
      </c>
      <c r="F24" s="1">
        <v>171000</v>
      </c>
      <c r="G24" s="1">
        <v>171000</v>
      </c>
    </row>
    <row r="25" spans="1:7" ht="12.75">
      <c r="A25" s="2"/>
      <c r="B25">
        <v>329</v>
      </c>
      <c r="C25" t="s">
        <v>19</v>
      </c>
      <c r="D25" s="1">
        <v>19800</v>
      </c>
      <c r="E25" s="1">
        <v>12000</v>
      </c>
      <c r="F25" s="1">
        <v>12000</v>
      </c>
      <c r="G25" s="1">
        <v>12000</v>
      </c>
    </row>
    <row r="26" spans="1:9" ht="12.75">
      <c r="A26" s="13"/>
      <c r="B26" s="13"/>
      <c r="C26" s="13"/>
      <c r="D26" s="13"/>
      <c r="E26" s="13"/>
      <c r="F26" s="13"/>
      <c r="G26" s="13"/>
      <c r="H26" s="16"/>
      <c r="I26" s="16"/>
    </row>
    <row r="27" spans="1:8" ht="12.75">
      <c r="A27" s="9">
        <v>2101</v>
      </c>
      <c r="B27" s="9" t="s">
        <v>38</v>
      </c>
      <c r="C27" s="9"/>
      <c r="D27" s="10"/>
      <c r="E27" s="10"/>
      <c r="F27" s="10"/>
      <c r="G27" s="10"/>
      <c r="H27" s="29"/>
    </row>
    <row r="28" spans="1:8" ht="12.75">
      <c r="A28" s="9" t="s">
        <v>46</v>
      </c>
      <c r="B28" s="9" t="s">
        <v>47</v>
      </c>
      <c r="C28" s="9"/>
      <c r="D28" s="9"/>
      <c r="E28" s="9"/>
      <c r="F28" s="9"/>
      <c r="G28" s="9"/>
      <c r="H28" s="29"/>
    </row>
    <row r="29" spans="1:11" ht="12.75">
      <c r="A29" s="9">
        <v>48005</v>
      </c>
      <c r="B29" s="8" t="s">
        <v>115</v>
      </c>
      <c r="C29" s="9"/>
      <c r="D29" s="9"/>
      <c r="E29" s="9"/>
      <c r="F29" s="9"/>
      <c r="G29" s="9"/>
      <c r="H29" s="29"/>
      <c r="K29" s="17"/>
    </row>
    <row r="30" spans="1:11" ht="12.75">
      <c r="A30" s="9"/>
      <c r="B30" s="39">
        <v>3</v>
      </c>
      <c r="C30" s="39" t="s">
        <v>12</v>
      </c>
      <c r="D30" s="40">
        <v>270456</v>
      </c>
      <c r="E30" s="41">
        <v>269544</v>
      </c>
      <c r="F30" s="41">
        <v>265440</v>
      </c>
      <c r="G30" s="41">
        <v>270456</v>
      </c>
      <c r="H30" s="5">
        <v>269544</v>
      </c>
      <c r="I30" s="5">
        <v>269544</v>
      </c>
      <c r="K30" s="17"/>
    </row>
    <row r="31" spans="1:11" ht="12.75">
      <c r="A31" s="9"/>
      <c r="B31" s="39">
        <v>32</v>
      </c>
      <c r="C31" s="39" t="s">
        <v>16</v>
      </c>
      <c r="D31" s="40">
        <v>265456</v>
      </c>
      <c r="E31" s="40">
        <v>262544</v>
      </c>
      <c r="F31" s="40">
        <v>258440</v>
      </c>
      <c r="G31" s="40">
        <v>263456</v>
      </c>
      <c r="H31" s="5">
        <v>262544</v>
      </c>
      <c r="I31" s="5">
        <v>262544</v>
      </c>
      <c r="K31" s="17"/>
    </row>
    <row r="32" spans="1:11" ht="12.75">
      <c r="A32" s="9"/>
      <c r="B32" s="9">
        <v>321</v>
      </c>
      <c r="C32" s="9" t="s">
        <v>17</v>
      </c>
      <c r="D32" s="10">
        <v>24204</v>
      </c>
      <c r="E32" s="10">
        <v>19000</v>
      </c>
      <c r="F32" s="10">
        <v>18100</v>
      </c>
      <c r="G32" s="10">
        <v>19912</v>
      </c>
      <c r="H32" s="12"/>
      <c r="K32" s="17"/>
    </row>
    <row r="33" spans="1:11" ht="12.75">
      <c r="A33" s="9"/>
      <c r="B33" s="9">
        <v>322</v>
      </c>
      <c r="C33" s="9" t="s">
        <v>25</v>
      </c>
      <c r="D33" s="10">
        <v>86500</v>
      </c>
      <c r="E33" s="10">
        <v>94350</v>
      </c>
      <c r="F33" s="10">
        <v>97900</v>
      </c>
      <c r="G33" s="10">
        <v>93600</v>
      </c>
      <c r="H33" s="12"/>
      <c r="K33" s="17"/>
    </row>
    <row r="34" spans="1:11" ht="12.75">
      <c r="A34" s="9"/>
      <c r="B34" s="9">
        <v>323</v>
      </c>
      <c r="C34" s="9" t="s">
        <v>18</v>
      </c>
      <c r="D34" s="10">
        <v>122500</v>
      </c>
      <c r="E34" s="10">
        <v>127500</v>
      </c>
      <c r="F34" s="10">
        <v>119500</v>
      </c>
      <c r="G34" s="10">
        <v>128250</v>
      </c>
      <c r="H34" s="12"/>
      <c r="K34" s="17"/>
    </row>
    <row r="35" spans="1:11" ht="12.75">
      <c r="A35" s="9"/>
      <c r="B35" s="9">
        <v>329</v>
      </c>
      <c r="C35" s="9" t="s">
        <v>19</v>
      </c>
      <c r="D35" s="10">
        <v>32252</v>
      </c>
      <c r="E35" s="10">
        <v>21694</v>
      </c>
      <c r="F35" s="10">
        <v>22940</v>
      </c>
      <c r="G35" s="10">
        <v>21694</v>
      </c>
      <c r="H35" s="12"/>
      <c r="K35" s="17"/>
    </row>
    <row r="36" spans="1:11" ht="12.75">
      <c r="A36" s="9"/>
      <c r="B36" s="39">
        <v>34</v>
      </c>
      <c r="C36" s="39" t="s">
        <v>20</v>
      </c>
      <c r="D36" s="10">
        <v>5000</v>
      </c>
      <c r="E36" s="40">
        <v>7000</v>
      </c>
      <c r="F36" s="10">
        <v>7000</v>
      </c>
      <c r="G36" s="40">
        <v>7000</v>
      </c>
      <c r="H36" s="5">
        <v>7000</v>
      </c>
      <c r="I36" s="5">
        <v>7000</v>
      </c>
      <c r="K36" s="17"/>
    </row>
    <row r="37" spans="1:8" ht="12.75">
      <c r="A37" s="9"/>
      <c r="B37" s="9">
        <v>343</v>
      </c>
      <c r="C37" s="9" t="s">
        <v>21</v>
      </c>
      <c r="D37" s="10">
        <v>5000</v>
      </c>
      <c r="E37" s="10">
        <v>7000</v>
      </c>
      <c r="F37" s="10">
        <v>7000</v>
      </c>
      <c r="G37" s="10">
        <v>7000</v>
      </c>
      <c r="H37" s="12"/>
    </row>
    <row r="38" spans="1:9" ht="12.75">
      <c r="A38" s="14"/>
      <c r="B38" s="14"/>
      <c r="C38" s="14"/>
      <c r="D38" s="15"/>
      <c r="E38" s="15"/>
      <c r="F38" s="15"/>
      <c r="G38" s="15"/>
      <c r="H38" s="30"/>
      <c r="I38" s="16"/>
    </row>
    <row r="39" spans="1:8" ht="12.75">
      <c r="A39" s="9" t="s">
        <v>40</v>
      </c>
      <c r="B39" s="9" t="s">
        <v>48</v>
      </c>
      <c r="C39" s="9"/>
      <c r="D39" s="10"/>
      <c r="E39" s="10"/>
      <c r="F39" s="10"/>
      <c r="G39" s="10"/>
      <c r="H39" s="12"/>
    </row>
    <row r="40" spans="1:11" ht="12.75">
      <c r="A40" s="9">
        <v>48005</v>
      </c>
      <c r="B40" s="8" t="s">
        <v>115</v>
      </c>
      <c r="C40" s="9"/>
      <c r="D40" s="10"/>
      <c r="E40" s="10"/>
      <c r="F40" s="10"/>
      <c r="G40" s="10"/>
      <c r="H40" s="12"/>
      <c r="K40" s="17"/>
    </row>
    <row r="41" spans="1:11" ht="12.75">
      <c r="A41" s="39"/>
      <c r="B41" s="39">
        <v>3</v>
      </c>
      <c r="C41" s="39" t="s">
        <v>12</v>
      </c>
      <c r="D41" s="40">
        <v>259340</v>
      </c>
      <c r="E41" s="40">
        <v>650500</v>
      </c>
      <c r="F41" s="40">
        <v>442888</v>
      </c>
      <c r="G41" s="40">
        <v>656760</v>
      </c>
      <c r="H41" s="5">
        <v>650500</v>
      </c>
      <c r="I41" s="40">
        <v>650500</v>
      </c>
      <c r="K41" s="17"/>
    </row>
    <row r="42" spans="1:11" ht="12.75">
      <c r="A42" s="9"/>
      <c r="B42" s="39">
        <v>32</v>
      </c>
      <c r="C42" s="39" t="s">
        <v>16</v>
      </c>
      <c r="D42" s="40">
        <v>10000</v>
      </c>
      <c r="E42" s="40">
        <v>10000</v>
      </c>
      <c r="F42" s="40">
        <v>9500</v>
      </c>
      <c r="G42" s="40">
        <v>11500</v>
      </c>
      <c r="H42" s="5">
        <v>10000</v>
      </c>
      <c r="I42" s="5">
        <v>10000</v>
      </c>
      <c r="K42" s="17"/>
    </row>
    <row r="43" spans="1:11" ht="12.75">
      <c r="A43" s="9"/>
      <c r="B43" s="9">
        <v>323</v>
      </c>
      <c r="C43" s="9" t="s">
        <v>18</v>
      </c>
      <c r="D43" s="10">
        <v>10000</v>
      </c>
      <c r="E43" s="10">
        <v>10000</v>
      </c>
      <c r="F43" s="10">
        <v>9500</v>
      </c>
      <c r="G43" s="10">
        <v>11500</v>
      </c>
      <c r="H43" s="12"/>
      <c r="K43" s="19"/>
    </row>
    <row r="44" spans="1:11" ht="12.75">
      <c r="A44" s="9"/>
      <c r="B44" s="39">
        <v>37</v>
      </c>
      <c r="C44" s="39" t="s">
        <v>22</v>
      </c>
      <c r="D44" s="40">
        <v>249340</v>
      </c>
      <c r="E44" s="40">
        <v>640500</v>
      </c>
      <c r="F44" s="40">
        <v>433388</v>
      </c>
      <c r="G44" s="40">
        <v>645260</v>
      </c>
      <c r="H44" s="5">
        <v>640500</v>
      </c>
      <c r="I44" s="5">
        <v>640500</v>
      </c>
      <c r="K44" s="17"/>
    </row>
    <row r="45" spans="1:8" ht="12.75">
      <c r="A45" s="9"/>
      <c r="B45" s="9">
        <v>372</v>
      </c>
      <c r="C45" s="9" t="s">
        <v>23</v>
      </c>
      <c r="D45" s="10">
        <v>249340</v>
      </c>
      <c r="E45" s="10">
        <v>640500</v>
      </c>
      <c r="F45" s="10">
        <v>433388</v>
      </c>
      <c r="G45" s="10">
        <v>645260</v>
      </c>
      <c r="H45" s="12"/>
    </row>
    <row r="46" spans="1:8" ht="12.75">
      <c r="A46" s="9" t="s">
        <v>74</v>
      </c>
      <c r="B46" s="9" t="s">
        <v>75</v>
      </c>
      <c r="C46" s="9"/>
      <c r="D46" s="10"/>
      <c r="E46" s="10"/>
      <c r="F46" s="10"/>
      <c r="G46" s="10"/>
      <c r="H46" s="12"/>
    </row>
    <row r="47" spans="1:7" ht="12.75">
      <c r="A47" s="9">
        <v>32300</v>
      </c>
      <c r="B47" s="9" t="s">
        <v>27</v>
      </c>
      <c r="C47" s="9"/>
      <c r="D47" s="10"/>
      <c r="E47" s="10"/>
      <c r="F47" s="10"/>
      <c r="G47" s="10"/>
    </row>
    <row r="48" spans="1:9" ht="12.75">
      <c r="A48" s="9"/>
      <c r="B48" s="39">
        <v>3</v>
      </c>
      <c r="C48" s="39" t="s">
        <v>12</v>
      </c>
      <c r="D48" s="40">
        <v>60000</v>
      </c>
      <c r="E48" s="40">
        <v>42500</v>
      </c>
      <c r="F48" s="40">
        <v>73095</v>
      </c>
      <c r="G48" s="40">
        <v>42750</v>
      </c>
      <c r="H48" s="5">
        <v>42500</v>
      </c>
      <c r="I48" s="5">
        <v>42500</v>
      </c>
    </row>
    <row r="49" spans="1:11" ht="12.75">
      <c r="A49" s="9"/>
      <c r="B49" s="39">
        <v>32</v>
      </c>
      <c r="C49" s="39" t="s">
        <v>16</v>
      </c>
      <c r="D49" s="40">
        <v>60000</v>
      </c>
      <c r="E49" s="40">
        <v>42500</v>
      </c>
      <c r="F49" s="40">
        <v>73095</v>
      </c>
      <c r="G49" s="40">
        <v>42750</v>
      </c>
      <c r="H49" s="5">
        <v>42500</v>
      </c>
      <c r="I49" s="5">
        <v>42500</v>
      </c>
      <c r="K49" s="17"/>
    </row>
    <row r="50" spans="1:11" ht="12.75">
      <c r="A50" s="9"/>
      <c r="B50" s="9">
        <v>322</v>
      </c>
      <c r="C50" s="9" t="s">
        <v>25</v>
      </c>
      <c r="D50" s="10">
        <v>60000</v>
      </c>
      <c r="E50" s="10">
        <v>42500</v>
      </c>
      <c r="F50" s="10">
        <v>73095</v>
      </c>
      <c r="G50" s="10">
        <v>42750</v>
      </c>
      <c r="K50" s="17"/>
    </row>
    <row r="51" spans="1:11" ht="12.75">
      <c r="A51" s="14"/>
      <c r="B51" s="14"/>
      <c r="C51" s="14"/>
      <c r="D51" s="15"/>
      <c r="E51" s="15"/>
      <c r="F51" s="15"/>
      <c r="G51" s="15"/>
      <c r="H51" s="30"/>
      <c r="I51" s="16"/>
      <c r="K51" s="19"/>
    </row>
    <row r="52" spans="1:11" ht="12.75">
      <c r="A52" s="11" t="s">
        <v>51</v>
      </c>
      <c r="B52" s="9" t="s">
        <v>39</v>
      </c>
      <c r="C52" s="9"/>
      <c r="D52" s="9"/>
      <c r="E52" s="9"/>
      <c r="F52" s="9"/>
      <c r="G52" s="9"/>
      <c r="H52" s="12"/>
      <c r="K52" s="17"/>
    </row>
    <row r="53" spans="1:11" ht="12.75">
      <c r="A53" s="11" t="s">
        <v>49</v>
      </c>
      <c r="B53" s="9" t="s">
        <v>50</v>
      </c>
      <c r="C53" s="9"/>
      <c r="D53" s="9"/>
      <c r="E53" s="9"/>
      <c r="F53" s="9"/>
      <c r="G53" s="9"/>
      <c r="H53" s="12"/>
      <c r="K53" s="19"/>
    </row>
    <row r="54" spans="1:8" ht="12.75">
      <c r="A54" s="45" t="s">
        <v>116</v>
      </c>
      <c r="B54" s="8" t="s">
        <v>117</v>
      </c>
      <c r="C54" s="9"/>
      <c r="D54" s="9"/>
      <c r="E54" s="9"/>
      <c r="F54" s="9"/>
      <c r="G54" s="9"/>
      <c r="H54" s="12"/>
    </row>
    <row r="55" spans="1:9" ht="12.75">
      <c r="A55" s="11"/>
      <c r="B55" s="39">
        <v>3</v>
      </c>
      <c r="C55" s="39" t="s">
        <v>12</v>
      </c>
      <c r="D55" s="40">
        <v>217360</v>
      </c>
      <c r="E55" s="41">
        <v>159386</v>
      </c>
      <c r="F55" s="41">
        <v>175964</v>
      </c>
      <c r="G55" s="41">
        <v>170398</v>
      </c>
      <c r="H55" s="5">
        <v>160000</v>
      </c>
      <c r="I55" s="5">
        <v>160000</v>
      </c>
    </row>
    <row r="56" spans="1:9" ht="12.75">
      <c r="A56" s="9"/>
      <c r="B56" s="39">
        <v>32</v>
      </c>
      <c r="C56" s="39" t="s">
        <v>16</v>
      </c>
      <c r="D56" s="40">
        <v>217360</v>
      </c>
      <c r="E56" s="5">
        <v>159386</v>
      </c>
      <c r="F56" s="5">
        <v>133763</v>
      </c>
      <c r="G56" s="5">
        <v>170398</v>
      </c>
      <c r="H56" s="5">
        <v>160000</v>
      </c>
      <c r="I56" s="40">
        <v>160000</v>
      </c>
    </row>
    <row r="57" spans="1:7" ht="12.75">
      <c r="A57" s="9"/>
      <c r="B57" s="9">
        <v>322</v>
      </c>
      <c r="C57" s="9" t="s">
        <v>25</v>
      </c>
      <c r="D57" s="10">
        <v>179560</v>
      </c>
      <c r="E57" s="10">
        <v>143800</v>
      </c>
      <c r="F57" s="10">
        <v>109905</v>
      </c>
      <c r="G57" s="10">
        <v>160800</v>
      </c>
    </row>
    <row r="58" spans="1:7" ht="12.75">
      <c r="A58" s="9"/>
      <c r="B58" s="9">
        <v>329</v>
      </c>
      <c r="C58" s="9" t="s">
        <v>19</v>
      </c>
      <c r="D58" s="10">
        <v>19194</v>
      </c>
      <c r="E58" s="10">
        <v>15586</v>
      </c>
      <c r="F58" s="10">
        <v>15586</v>
      </c>
      <c r="G58" s="10">
        <v>9598</v>
      </c>
    </row>
    <row r="59" spans="1:9" ht="12.75">
      <c r="A59" s="25"/>
      <c r="B59" s="25"/>
      <c r="C59" s="33"/>
      <c r="D59" s="34"/>
      <c r="E59" s="34"/>
      <c r="F59" s="34"/>
      <c r="G59" s="34"/>
      <c r="H59" s="23"/>
      <c r="I59" s="23"/>
    </row>
    <row r="60" spans="1:7" ht="12.75">
      <c r="A60" s="9">
        <v>2301</v>
      </c>
      <c r="B60" t="s">
        <v>63</v>
      </c>
      <c r="D60" s="10"/>
      <c r="E60" s="10"/>
      <c r="F60" s="10"/>
      <c r="G60" s="10"/>
    </row>
    <row r="61" spans="1:7" ht="12.75">
      <c r="A61" s="9" t="s">
        <v>42</v>
      </c>
      <c r="B61" t="s">
        <v>64</v>
      </c>
      <c r="D61" s="10"/>
      <c r="E61" s="10"/>
      <c r="F61" s="10"/>
      <c r="G61" s="10"/>
    </row>
    <row r="62" spans="1:11" ht="12.75">
      <c r="A62">
        <v>47300</v>
      </c>
      <c r="B62" t="s">
        <v>68</v>
      </c>
      <c r="K62" s="17"/>
    </row>
    <row r="63" spans="2:11" ht="12.75">
      <c r="B63" s="26">
        <v>3</v>
      </c>
      <c r="C63" s="26" t="s">
        <v>12</v>
      </c>
      <c r="D63" s="40">
        <v>211000</v>
      </c>
      <c r="E63" s="40">
        <v>195000</v>
      </c>
      <c r="F63" s="40">
        <v>170000</v>
      </c>
      <c r="G63" s="40">
        <v>195000</v>
      </c>
      <c r="H63" s="5">
        <v>195000</v>
      </c>
      <c r="I63" s="5">
        <v>195000</v>
      </c>
      <c r="K63" s="20"/>
    </row>
    <row r="64" spans="2:11" ht="12.75">
      <c r="B64" s="26">
        <v>32</v>
      </c>
      <c r="C64" s="26" t="s">
        <v>16</v>
      </c>
      <c r="D64" s="5">
        <v>211000</v>
      </c>
      <c r="E64" s="5">
        <v>195000</v>
      </c>
      <c r="F64" s="5">
        <v>170000</v>
      </c>
      <c r="G64" s="5">
        <v>195000</v>
      </c>
      <c r="H64" s="5">
        <v>195000</v>
      </c>
      <c r="I64" s="5">
        <v>195000</v>
      </c>
      <c r="K64" s="19"/>
    </row>
    <row r="65" spans="2:11" ht="12.75">
      <c r="B65">
        <v>322</v>
      </c>
      <c r="C65" t="s">
        <v>25</v>
      </c>
      <c r="D65" s="1">
        <v>203100</v>
      </c>
      <c r="E65" s="1">
        <v>189800</v>
      </c>
      <c r="F65" s="1">
        <v>168000</v>
      </c>
      <c r="G65" s="1">
        <v>189800</v>
      </c>
      <c r="K65" s="19"/>
    </row>
    <row r="66" spans="2:11" ht="12.75">
      <c r="B66" s="9">
        <v>323</v>
      </c>
      <c r="C66" s="9" t="s">
        <v>18</v>
      </c>
      <c r="D66" s="1">
        <v>7900</v>
      </c>
      <c r="E66" s="1">
        <v>5200</v>
      </c>
      <c r="F66" s="1">
        <v>2000</v>
      </c>
      <c r="G66" s="1">
        <v>5200</v>
      </c>
      <c r="K66" s="19"/>
    </row>
    <row r="67" spans="1:11" ht="12.75">
      <c r="A67">
        <v>55502</v>
      </c>
      <c r="B67" t="s">
        <v>119</v>
      </c>
      <c r="D67" s="1"/>
      <c r="E67" s="1"/>
      <c r="F67" s="1"/>
      <c r="G67" s="1"/>
      <c r="K67" s="17"/>
    </row>
    <row r="68" spans="2:11" ht="12.75">
      <c r="B68" s="26">
        <v>3</v>
      </c>
      <c r="C68" s="26" t="s">
        <v>12</v>
      </c>
      <c r="D68" s="5">
        <v>73980</v>
      </c>
      <c r="E68" s="5">
        <v>50400</v>
      </c>
      <c r="F68" s="5">
        <v>58816</v>
      </c>
      <c r="G68" s="5">
        <v>50400</v>
      </c>
      <c r="H68" s="5">
        <v>50400</v>
      </c>
      <c r="I68" s="5">
        <v>50400</v>
      </c>
      <c r="K68" s="17"/>
    </row>
    <row r="69" spans="2:11" ht="12.75">
      <c r="B69" s="26">
        <v>32</v>
      </c>
      <c r="C69" s="26" t="s">
        <v>16</v>
      </c>
      <c r="D69" s="5">
        <v>73980</v>
      </c>
      <c r="E69" s="5">
        <v>50400</v>
      </c>
      <c r="F69" s="5">
        <v>58816</v>
      </c>
      <c r="G69" s="5">
        <v>50400</v>
      </c>
      <c r="H69" s="5">
        <v>50400</v>
      </c>
      <c r="I69" s="5">
        <v>50400</v>
      </c>
      <c r="K69" s="17"/>
    </row>
    <row r="70" spans="2:7" ht="12.75">
      <c r="B70">
        <v>322</v>
      </c>
      <c r="C70" t="s">
        <v>25</v>
      </c>
      <c r="D70" s="1">
        <v>73980</v>
      </c>
      <c r="E70" s="1">
        <v>50400</v>
      </c>
      <c r="F70" s="1">
        <v>58816</v>
      </c>
      <c r="G70" s="1">
        <v>50400</v>
      </c>
    </row>
    <row r="71" spans="1:7" ht="12.75">
      <c r="A71">
        <v>55254</v>
      </c>
      <c r="B71" t="s">
        <v>120</v>
      </c>
      <c r="D71" s="1"/>
      <c r="E71" s="1"/>
      <c r="F71" s="1"/>
      <c r="G71" s="1"/>
    </row>
    <row r="72" spans="2:9" ht="12.75">
      <c r="B72" s="26">
        <v>3</v>
      </c>
      <c r="C72" s="26" t="s">
        <v>12</v>
      </c>
      <c r="D72" s="5">
        <v>73980</v>
      </c>
      <c r="E72" s="5">
        <v>0</v>
      </c>
      <c r="F72" s="5">
        <v>58816</v>
      </c>
      <c r="G72" s="5">
        <v>1594</v>
      </c>
      <c r="H72" s="5">
        <v>0</v>
      </c>
      <c r="I72" s="5">
        <v>0</v>
      </c>
    </row>
    <row r="73" spans="2:9" ht="12.75">
      <c r="B73" s="26">
        <v>32</v>
      </c>
      <c r="C73" s="26" t="s">
        <v>16</v>
      </c>
      <c r="D73" s="5">
        <v>73980</v>
      </c>
      <c r="E73" s="5">
        <v>0</v>
      </c>
      <c r="F73" s="5">
        <v>58816</v>
      </c>
      <c r="G73" s="5">
        <v>1594</v>
      </c>
      <c r="H73" s="5">
        <v>0</v>
      </c>
      <c r="I73" s="5">
        <v>0</v>
      </c>
    </row>
    <row r="74" spans="2:7" ht="12.75">
      <c r="B74">
        <v>322</v>
      </c>
      <c r="C74" t="s">
        <v>25</v>
      </c>
      <c r="D74" s="1">
        <v>73980</v>
      </c>
      <c r="E74" s="1">
        <v>0</v>
      </c>
      <c r="F74" s="1">
        <v>58816</v>
      </c>
      <c r="G74" s="1">
        <v>1594</v>
      </c>
    </row>
    <row r="75" spans="1:9" ht="12.75">
      <c r="A75" s="13"/>
      <c r="B75" s="13"/>
      <c r="C75" s="13"/>
      <c r="D75" s="16"/>
      <c r="E75" s="16"/>
      <c r="F75" s="16"/>
      <c r="G75" s="16"/>
      <c r="H75" s="16"/>
      <c r="I75" s="16"/>
    </row>
    <row r="76" spans="1:7" ht="12.75">
      <c r="A76" t="s">
        <v>41</v>
      </c>
      <c r="B76" s="8" t="s">
        <v>24</v>
      </c>
      <c r="C76" s="7"/>
      <c r="D76" s="1"/>
      <c r="E76" s="1"/>
      <c r="F76" s="1"/>
      <c r="G76" s="1"/>
    </row>
    <row r="77" spans="1:7" ht="12.75">
      <c r="A77">
        <v>55502</v>
      </c>
      <c r="B77" t="s">
        <v>119</v>
      </c>
      <c r="D77" s="1"/>
      <c r="E77" s="1"/>
      <c r="F77" s="1"/>
      <c r="G77" s="1"/>
    </row>
    <row r="78" spans="2:9" ht="12.75">
      <c r="B78" s="26">
        <v>3</v>
      </c>
      <c r="C78" s="26" t="s">
        <v>12</v>
      </c>
      <c r="D78" s="5">
        <v>226900</v>
      </c>
      <c r="E78" s="5">
        <v>498400</v>
      </c>
      <c r="F78" s="5">
        <v>240900</v>
      </c>
      <c r="G78" s="5">
        <v>498400</v>
      </c>
      <c r="H78" s="5">
        <v>498400</v>
      </c>
      <c r="I78" s="5">
        <v>498400</v>
      </c>
    </row>
    <row r="79" spans="2:9" ht="12.75">
      <c r="B79" s="26">
        <v>31</v>
      </c>
      <c r="C79" s="26" t="s">
        <v>13</v>
      </c>
      <c r="D79" s="5">
        <v>199700</v>
      </c>
      <c r="E79" s="5">
        <v>204700</v>
      </c>
      <c r="F79" s="5">
        <v>205700</v>
      </c>
      <c r="G79" s="5">
        <v>204700</v>
      </c>
      <c r="H79" s="5">
        <v>204700</v>
      </c>
      <c r="I79" s="5">
        <v>204700</v>
      </c>
    </row>
    <row r="80" spans="2:7" ht="12.75">
      <c r="B80">
        <v>311</v>
      </c>
      <c r="C80" t="s">
        <v>14</v>
      </c>
      <c r="D80" s="1">
        <v>170000</v>
      </c>
      <c r="E80" s="1">
        <v>170000</v>
      </c>
      <c r="F80" s="1">
        <v>163500</v>
      </c>
      <c r="G80" s="1">
        <v>170000</v>
      </c>
    </row>
    <row r="81" spans="2:7" ht="12.75">
      <c r="B81">
        <v>312</v>
      </c>
      <c r="C81" t="s">
        <v>31</v>
      </c>
      <c r="D81" s="1">
        <v>500</v>
      </c>
      <c r="E81" s="1">
        <v>5500</v>
      </c>
      <c r="F81" s="1">
        <v>13000</v>
      </c>
      <c r="G81" s="1">
        <v>5500</v>
      </c>
    </row>
    <row r="82" spans="2:7" ht="12.75">
      <c r="B82">
        <v>313</v>
      </c>
      <c r="C82" t="s">
        <v>15</v>
      </c>
      <c r="D82" s="1">
        <v>29200</v>
      </c>
      <c r="E82" s="1">
        <v>29200</v>
      </c>
      <c r="F82" s="1">
        <v>29200</v>
      </c>
      <c r="G82" s="1">
        <v>29200</v>
      </c>
    </row>
    <row r="83" spans="2:9" ht="12.75">
      <c r="B83" s="26">
        <v>32</v>
      </c>
      <c r="C83" s="26" t="s">
        <v>16</v>
      </c>
      <c r="D83" s="5">
        <v>27200</v>
      </c>
      <c r="E83" s="5">
        <v>293700</v>
      </c>
      <c r="F83" s="5">
        <v>35200</v>
      </c>
      <c r="G83" s="5">
        <v>293700</v>
      </c>
      <c r="H83" s="5">
        <v>293700</v>
      </c>
      <c r="I83" s="5">
        <v>293700</v>
      </c>
    </row>
    <row r="84" spans="2:7" ht="12.75">
      <c r="B84">
        <v>321</v>
      </c>
      <c r="C84" t="s">
        <v>17</v>
      </c>
      <c r="D84" s="1">
        <v>12300</v>
      </c>
      <c r="E84" s="1">
        <v>18300</v>
      </c>
      <c r="F84" s="1">
        <v>20300</v>
      </c>
      <c r="G84" s="1">
        <v>18300</v>
      </c>
    </row>
    <row r="85" spans="2:7" ht="12.75">
      <c r="B85">
        <v>322</v>
      </c>
      <c r="C85" t="s">
        <v>25</v>
      </c>
      <c r="D85" s="1">
        <v>4640</v>
      </c>
      <c r="E85" s="1">
        <v>5220</v>
      </c>
      <c r="F85" s="1">
        <v>4640</v>
      </c>
      <c r="G85" s="1">
        <v>5220</v>
      </c>
    </row>
    <row r="86" spans="2:7" ht="12.75">
      <c r="B86">
        <v>323</v>
      </c>
      <c r="C86" t="s">
        <v>18</v>
      </c>
      <c r="D86" s="1">
        <v>3360</v>
      </c>
      <c r="E86" s="1">
        <v>258960</v>
      </c>
      <c r="F86" s="1">
        <v>1440</v>
      </c>
      <c r="G86" s="1">
        <v>258960</v>
      </c>
    </row>
    <row r="87" spans="2:7" ht="12.75">
      <c r="B87">
        <v>329</v>
      </c>
      <c r="C87" t="s">
        <v>73</v>
      </c>
      <c r="D87" s="1">
        <v>6900</v>
      </c>
      <c r="E87" s="1">
        <v>11220</v>
      </c>
      <c r="F87" s="1">
        <v>8820</v>
      </c>
      <c r="G87" s="1">
        <v>11220</v>
      </c>
    </row>
    <row r="88" spans="1:7" ht="12.75">
      <c r="A88">
        <v>47300</v>
      </c>
      <c r="B88" t="s">
        <v>67</v>
      </c>
      <c r="D88" s="1"/>
      <c r="E88" s="1"/>
      <c r="F88" s="1"/>
      <c r="G88" s="1"/>
    </row>
    <row r="89" spans="2:9" ht="12.75">
      <c r="B89" s="26">
        <v>3</v>
      </c>
      <c r="C89" s="26" t="s">
        <v>12</v>
      </c>
      <c r="D89" s="5">
        <v>39000</v>
      </c>
      <c r="E89" s="5">
        <v>81000</v>
      </c>
      <c r="F89" s="5">
        <v>45000</v>
      </c>
      <c r="G89" s="5">
        <v>81000</v>
      </c>
      <c r="H89" s="5">
        <v>81000</v>
      </c>
      <c r="I89" s="5">
        <v>81000</v>
      </c>
    </row>
    <row r="90" spans="2:9" ht="12.75">
      <c r="B90" s="26">
        <v>31</v>
      </c>
      <c r="C90" s="26" t="s">
        <v>13</v>
      </c>
      <c r="D90" s="5">
        <v>39000</v>
      </c>
      <c r="E90" s="5">
        <v>81000</v>
      </c>
      <c r="F90" s="5">
        <v>45000</v>
      </c>
      <c r="G90" s="5">
        <v>81000</v>
      </c>
      <c r="H90" s="5">
        <v>81000</v>
      </c>
      <c r="I90" s="5">
        <v>81000</v>
      </c>
    </row>
    <row r="91" spans="2:7" ht="12.75">
      <c r="B91">
        <v>311</v>
      </c>
      <c r="C91" t="s">
        <v>14</v>
      </c>
      <c r="D91" s="1">
        <v>33300</v>
      </c>
      <c r="E91" s="1">
        <v>69100</v>
      </c>
      <c r="F91" s="1">
        <v>38440</v>
      </c>
      <c r="G91" s="1">
        <v>70300</v>
      </c>
    </row>
    <row r="92" spans="2:7" ht="12.75">
      <c r="B92">
        <v>313</v>
      </c>
      <c r="C92" t="s">
        <v>15</v>
      </c>
      <c r="D92" s="1">
        <v>5700</v>
      </c>
      <c r="E92" s="1">
        <v>11900</v>
      </c>
      <c r="F92" s="1">
        <v>6560</v>
      </c>
      <c r="G92" s="1">
        <v>10700</v>
      </c>
    </row>
    <row r="93" spans="1:7" ht="12.75">
      <c r="A93">
        <v>55254</v>
      </c>
      <c r="B93" t="s">
        <v>121</v>
      </c>
      <c r="D93" s="1"/>
      <c r="E93" s="1"/>
      <c r="F93" s="1"/>
      <c r="G93" s="1"/>
    </row>
    <row r="94" spans="2:9" ht="12.75">
      <c r="B94" s="26">
        <v>3</v>
      </c>
      <c r="C94" s="26" t="s">
        <v>12</v>
      </c>
      <c r="D94" s="5">
        <v>226900</v>
      </c>
      <c r="E94" s="5">
        <v>0</v>
      </c>
      <c r="F94" s="5">
        <v>240900</v>
      </c>
      <c r="G94" s="5">
        <v>540</v>
      </c>
      <c r="H94" s="5">
        <v>0</v>
      </c>
      <c r="I94" s="5">
        <v>0</v>
      </c>
    </row>
    <row r="95" spans="2:9" ht="12.75">
      <c r="B95" s="26">
        <v>31</v>
      </c>
      <c r="C95" s="26" t="s">
        <v>13</v>
      </c>
      <c r="D95" s="5">
        <v>199700</v>
      </c>
      <c r="E95" s="5">
        <v>0</v>
      </c>
      <c r="F95" s="5">
        <v>205700</v>
      </c>
      <c r="G95" s="5">
        <v>540</v>
      </c>
      <c r="H95" s="5">
        <v>0</v>
      </c>
      <c r="I95" s="5">
        <v>0</v>
      </c>
    </row>
    <row r="96" spans="2:7" ht="12.75">
      <c r="B96">
        <v>311</v>
      </c>
      <c r="C96" t="s">
        <v>14</v>
      </c>
      <c r="D96" s="1">
        <v>170000</v>
      </c>
      <c r="E96" s="1">
        <v>0</v>
      </c>
      <c r="F96" s="1">
        <v>163500</v>
      </c>
      <c r="G96" s="1">
        <v>540</v>
      </c>
    </row>
    <row r="97" spans="1:9" ht="12.75">
      <c r="A97" s="13"/>
      <c r="B97" s="13"/>
      <c r="C97" s="13"/>
      <c r="D97" s="16"/>
      <c r="E97" s="16"/>
      <c r="F97" s="16"/>
      <c r="G97" s="16"/>
      <c r="H97" s="16"/>
      <c r="I97" s="16"/>
    </row>
    <row r="98" spans="1:11" ht="12.75">
      <c r="A98" t="s">
        <v>65</v>
      </c>
      <c r="B98" t="s">
        <v>90</v>
      </c>
      <c r="D98" s="1"/>
      <c r="E98" s="1"/>
      <c r="F98" s="1"/>
      <c r="G98" s="1"/>
      <c r="K98" s="18"/>
    </row>
    <row r="99" spans="1:7" ht="12.75">
      <c r="A99">
        <v>51100</v>
      </c>
      <c r="B99" t="s">
        <v>62</v>
      </c>
      <c r="D99" s="1"/>
      <c r="E99" s="1"/>
      <c r="F99" s="1"/>
      <c r="G99" s="1"/>
    </row>
    <row r="100" spans="2:9" ht="12.75">
      <c r="B100" s="26">
        <v>3</v>
      </c>
      <c r="C100" s="26" t="s">
        <v>12</v>
      </c>
      <c r="D100" s="5">
        <v>47300</v>
      </c>
      <c r="E100" s="41">
        <v>90000</v>
      </c>
      <c r="F100" s="41">
        <v>148400</v>
      </c>
      <c r="G100" s="41">
        <v>90000</v>
      </c>
      <c r="H100" s="5">
        <v>0</v>
      </c>
      <c r="I100" s="5">
        <v>0</v>
      </c>
    </row>
    <row r="101" spans="2:9" ht="12.75">
      <c r="B101" s="26">
        <v>31</v>
      </c>
      <c r="C101" s="26" t="s">
        <v>13</v>
      </c>
      <c r="D101" s="5">
        <v>47300</v>
      </c>
      <c r="E101" s="5">
        <v>88700</v>
      </c>
      <c r="F101" s="5">
        <v>145900</v>
      </c>
      <c r="G101" s="5">
        <v>88700</v>
      </c>
      <c r="H101" s="5">
        <v>0</v>
      </c>
      <c r="I101" s="5">
        <v>0</v>
      </c>
    </row>
    <row r="102" spans="2:7" ht="12.75">
      <c r="B102">
        <v>311</v>
      </c>
      <c r="C102" t="s">
        <v>14</v>
      </c>
      <c r="D102" s="1">
        <v>40300</v>
      </c>
      <c r="E102" s="1">
        <v>71600</v>
      </c>
      <c r="F102" s="1">
        <v>113800</v>
      </c>
      <c r="G102" s="1">
        <v>71600</v>
      </c>
    </row>
    <row r="103" spans="2:7" ht="12.75">
      <c r="B103">
        <v>312</v>
      </c>
      <c r="C103" t="s">
        <v>82</v>
      </c>
      <c r="D103" s="1"/>
      <c r="E103" s="1">
        <v>3750</v>
      </c>
      <c r="F103" s="1">
        <v>10500</v>
      </c>
      <c r="G103" s="1">
        <v>3750</v>
      </c>
    </row>
    <row r="104" spans="2:7" ht="12.75">
      <c r="B104">
        <v>313</v>
      </c>
      <c r="C104" t="s">
        <v>15</v>
      </c>
      <c r="D104" s="1">
        <v>7000</v>
      </c>
      <c r="E104" s="1">
        <v>13350</v>
      </c>
      <c r="F104" s="1">
        <v>21600</v>
      </c>
      <c r="G104" s="1">
        <v>13350</v>
      </c>
    </row>
    <row r="105" spans="2:9" ht="12.75">
      <c r="B105" s="26">
        <v>32</v>
      </c>
      <c r="C105" s="26" t="s">
        <v>85</v>
      </c>
      <c r="D105" s="5"/>
      <c r="E105" s="5">
        <v>1300</v>
      </c>
      <c r="F105" s="5">
        <v>2500</v>
      </c>
      <c r="G105" s="5">
        <v>1300</v>
      </c>
      <c r="H105" s="5">
        <v>0</v>
      </c>
      <c r="I105" s="5">
        <v>0</v>
      </c>
    </row>
    <row r="106" spans="2:7" ht="12.75">
      <c r="B106">
        <v>321</v>
      </c>
      <c r="C106" t="s">
        <v>17</v>
      </c>
      <c r="D106" s="1"/>
      <c r="E106" s="1">
        <v>1300</v>
      </c>
      <c r="F106" s="1">
        <v>2500</v>
      </c>
      <c r="G106" s="1">
        <v>1300</v>
      </c>
    </row>
    <row r="107" spans="1:7" ht="12.75">
      <c r="A107">
        <v>11001</v>
      </c>
      <c r="B107" s="24" t="s">
        <v>118</v>
      </c>
      <c r="D107" s="1"/>
      <c r="E107" s="1"/>
      <c r="F107" s="1"/>
      <c r="G107" s="1"/>
    </row>
    <row r="108" spans="2:9" ht="12.75">
      <c r="B108" s="26">
        <v>3</v>
      </c>
      <c r="C108" s="26" t="s">
        <v>12</v>
      </c>
      <c r="D108" s="5">
        <v>17019</v>
      </c>
      <c r="E108" s="5">
        <v>0</v>
      </c>
      <c r="F108" s="5">
        <v>56764</v>
      </c>
      <c r="G108" s="5">
        <v>71879.667188</v>
      </c>
      <c r="H108" s="5">
        <v>0</v>
      </c>
      <c r="I108" s="5">
        <v>0</v>
      </c>
    </row>
    <row r="109" spans="2:9" ht="12.75">
      <c r="B109" s="26">
        <v>32</v>
      </c>
      <c r="C109" s="26" t="s">
        <v>16</v>
      </c>
      <c r="D109" s="5">
        <v>17019</v>
      </c>
      <c r="E109" s="5">
        <v>0</v>
      </c>
      <c r="F109" s="5">
        <v>56764</v>
      </c>
      <c r="G109" s="5">
        <v>71880</v>
      </c>
      <c r="H109" s="5">
        <v>0</v>
      </c>
      <c r="I109" s="5">
        <v>0</v>
      </c>
    </row>
    <row r="110" spans="2:9" ht="12.75">
      <c r="B110">
        <v>323</v>
      </c>
      <c r="C110" t="s">
        <v>18</v>
      </c>
      <c r="D110" s="1">
        <v>17019</v>
      </c>
      <c r="E110" s="1">
        <v>0</v>
      </c>
      <c r="F110" s="1">
        <v>56764</v>
      </c>
      <c r="G110" s="1">
        <v>71880</v>
      </c>
      <c r="H110" s="5"/>
      <c r="I110" s="5"/>
    </row>
    <row r="111" spans="1:9" ht="12.75">
      <c r="A111">
        <v>55502</v>
      </c>
      <c r="B111" t="s">
        <v>119</v>
      </c>
      <c r="D111" s="1"/>
      <c r="E111" s="1"/>
      <c r="F111" s="1"/>
      <c r="G111" s="1"/>
      <c r="H111" s="5"/>
      <c r="I111" s="5"/>
    </row>
    <row r="112" spans="2:9" ht="12.75">
      <c r="B112" s="26">
        <v>3</v>
      </c>
      <c r="C112" s="26" t="s">
        <v>12</v>
      </c>
      <c r="D112" s="5">
        <v>17019</v>
      </c>
      <c r="E112" s="5">
        <v>0</v>
      </c>
      <c r="F112" s="5">
        <v>56764</v>
      </c>
      <c r="G112" s="5">
        <v>3171</v>
      </c>
      <c r="H112" s="5">
        <v>0</v>
      </c>
      <c r="I112" s="5">
        <v>0</v>
      </c>
    </row>
    <row r="113" spans="2:9" ht="12.75">
      <c r="B113" s="26">
        <v>32</v>
      </c>
      <c r="C113" s="26" t="s">
        <v>16</v>
      </c>
      <c r="D113" s="5">
        <v>17019</v>
      </c>
      <c r="E113" s="5">
        <v>0</v>
      </c>
      <c r="F113" s="5">
        <v>56764</v>
      </c>
      <c r="G113" s="5">
        <v>3171</v>
      </c>
      <c r="H113" s="5">
        <v>0</v>
      </c>
      <c r="I113" s="5">
        <v>0</v>
      </c>
    </row>
    <row r="114" spans="2:7" ht="12.75">
      <c r="B114">
        <v>323</v>
      </c>
      <c r="C114" t="s">
        <v>18</v>
      </c>
      <c r="D114" s="1">
        <v>17019</v>
      </c>
      <c r="E114" s="1">
        <v>0</v>
      </c>
      <c r="F114" s="1">
        <v>56764</v>
      </c>
      <c r="G114" s="1">
        <v>3171</v>
      </c>
    </row>
    <row r="115" spans="1:9" ht="12.75">
      <c r="A115" s="22"/>
      <c r="B115" s="22"/>
      <c r="C115" s="22"/>
      <c r="D115" s="23"/>
      <c r="E115" s="23"/>
      <c r="F115" s="23"/>
      <c r="G115" s="23"/>
      <c r="H115" s="23"/>
      <c r="I115" s="23"/>
    </row>
    <row r="116" spans="1:7" ht="12.75">
      <c r="A116" t="s">
        <v>77</v>
      </c>
      <c r="B116" t="s">
        <v>78</v>
      </c>
      <c r="D116" s="1"/>
      <c r="E116" s="1"/>
      <c r="F116" s="1"/>
      <c r="G116" s="1"/>
    </row>
    <row r="117" spans="1:9" ht="12.75">
      <c r="A117">
        <v>55502</v>
      </c>
      <c r="B117" t="s">
        <v>119</v>
      </c>
      <c r="D117" s="1"/>
      <c r="E117" s="1"/>
      <c r="F117" s="1"/>
      <c r="G117" s="1"/>
      <c r="H117" s="31"/>
      <c r="I117" s="31"/>
    </row>
    <row r="118" spans="2:9" ht="12.75">
      <c r="B118" s="39">
        <v>3</v>
      </c>
      <c r="C118" s="39" t="s">
        <v>12</v>
      </c>
      <c r="D118" s="5">
        <v>2880</v>
      </c>
      <c r="E118" s="5">
        <v>5000</v>
      </c>
      <c r="F118" s="5">
        <v>2880</v>
      </c>
      <c r="G118" s="5">
        <v>5000</v>
      </c>
      <c r="H118" s="42">
        <v>5000</v>
      </c>
      <c r="I118" s="42">
        <v>5000</v>
      </c>
    </row>
    <row r="119" spans="2:9" ht="12.75">
      <c r="B119" s="39">
        <v>32</v>
      </c>
      <c r="C119" s="39" t="s">
        <v>16</v>
      </c>
      <c r="D119" s="5">
        <v>2880</v>
      </c>
      <c r="E119" s="5">
        <v>5000</v>
      </c>
      <c r="F119" s="5">
        <v>2880</v>
      </c>
      <c r="G119" s="5">
        <v>5000</v>
      </c>
      <c r="H119" s="42">
        <v>5000</v>
      </c>
      <c r="I119" s="42">
        <v>5000</v>
      </c>
    </row>
    <row r="120" spans="2:11" ht="12.75">
      <c r="B120" s="9">
        <v>329</v>
      </c>
      <c r="C120" s="8" t="s">
        <v>91</v>
      </c>
      <c r="D120" s="1">
        <v>2880</v>
      </c>
      <c r="E120" s="1">
        <v>5000</v>
      </c>
      <c r="F120" s="1">
        <v>2880</v>
      </c>
      <c r="G120" s="1">
        <v>5000</v>
      </c>
      <c r="H120" s="31"/>
      <c r="I120" s="31"/>
      <c r="K120" s="18"/>
    </row>
    <row r="121" spans="1:9" ht="12.75">
      <c r="A121">
        <v>11001</v>
      </c>
      <c r="B121" s="24" t="s">
        <v>118</v>
      </c>
      <c r="D121" s="1"/>
      <c r="E121" s="1"/>
      <c r="F121" s="1"/>
      <c r="G121" s="1"/>
      <c r="H121" s="31"/>
      <c r="I121" s="31"/>
    </row>
    <row r="122" spans="2:9" ht="12.75">
      <c r="B122" s="39">
        <v>3</v>
      </c>
      <c r="C122" s="39" t="s">
        <v>12</v>
      </c>
      <c r="D122" s="5"/>
      <c r="E122" s="5">
        <v>7000</v>
      </c>
      <c r="F122" s="5">
        <v>7000</v>
      </c>
      <c r="G122" s="5">
        <v>7000</v>
      </c>
      <c r="H122" s="42">
        <v>7000</v>
      </c>
      <c r="I122" s="42">
        <v>7000</v>
      </c>
    </row>
    <row r="123" spans="2:9" ht="12.75">
      <c r="B123" s="39">
        <v>32</v>
      </c>
      <c r="C123" s="39" t="s">
        <v>16</v>
      </c>
      <c r="D123" s="5"/>
      <c r="E123" s="5">
        <v>7000</v>
      </c>
      <c r="F123" s="5">
        <v>7000</v>
      </c>
      <c r="G123" s="5">
        <v>7000</v>
      </c>
      <c r="H123" s="42">
        <v>7000</v>
      </c>
      <c r="I123" s="42">
        <v>7000</v>
      </c>
    </row>
    <row r="124" spans="2:9" ht="12.75">
      <c r="B124" s="9">
        <v>329</v>
      </c>
      <c r="C124" s="8" t="s">
        <v>91</v>
      </c>
      <c r="D124" s="1"/>
      <c r="E124" s="1">
        <v>7000</v>
      </c>
      <c r="F124" s="1">
        <v>2000</v>
      </c>
      <c r="G124" s="1">
        <v>7000</v>
      </c>
      <c r="H124" s="31"/>
      <c r="I124" s="31"/>
    </row>
    <row r="125" spans="1:11" ht="12.75">
      <c r="A125" s="13"/>
      <c r="B125" s="13"/>
      <c r="C125" s="13"/>
      <c r="D125" s="16"/>
      <c r="E125" s="16"/>
      <c r="F125" s="16"/>
      <c r="G125" s="16"/>
      <c r="H125" s="16"/>
      <c r="I125" s="16"/>
      <c r="K125" s="18"/>
    </row>
    <row r="126" spans="1:9" ht="12.75">
      <c r="A126" t="s">
        <v>122</v>
      </c>
      <c r="B126" t="s">
        <v>123</v>
      </c>
      <c r="H126" s="31"/>
      <c r="I126" s="31"/>
    </row>
    <row r="127" spans="1:9" ht="12.75">
      <c r="A127">
        <v>53086</v>
      </c>
      <c r="B127" t="s">
        <v>124</v>
      </c>
      <c r="H127" s="31"/>
      <c r="I127" s="31"/>
    </row>
    <row r="128" spans="2:9" ht="12.75">
      <c r="B128" s="26">
        <v>3</v>
      </c>
      <c r="C128" s="26" t="s">
        <v>12</v>
      </c>
      <c r="D128" s="5">
        <v>47300</v>
      </c>
      <c r="E128" s="41">
        <v>90445</v>
      </c>
      <c r="F128" s="41">
        <v>148400</v>
      </c>
      <c r="G128" s="41">
        <v>84636</v>
      </c>
      <c r="H128" s="5">
        <v>0</v>
      </c>
      <c r="I128" s="5">
        <v>0</v>
      </c>
    </row>
    <row r="129" spans="2:9" ht="12.75">
      <c r="B129" s="26">
        <v>31</v>
      </c>
      <c r="C129" s="26" t="s">
        <v>13</v>
      </c>
      <c r="D129" s="5">
        <v>47300</v>
      </c>
      <c r="E129" s="5">
        <v>90445</v>
      </c>
      <c r="F129" s="5">
        <v>145900</v>
      </c>
      <c r="G129" s="5">
        <v>78596</v>
      </c>
      <c r="H129" s="5">
        <v>0</v>
      </c>
      <c r="I129" s="5">
        <v>0</v>
      </c>
    </row>
    <row r="130" spans="2:7" ht="12.75">
      <c r="B130">
        <v>311</v>
      </c>
      <c r="C130" t="s">
        <v>14</v>
      </c>
      <c r="D130" s="1">
        <v>40300</v>
      </c>
      <c r="E130" s="1">
        <v>84145</v>
      </c>
      <c r="F130" s="1">
        <v>113800</v>
      </c>
      <c r="G130" s="1">
        <v>66608</v>
      </c>
    </row>
    <row r="131" spans="2:7" ht="12.75">
      <c r="B131">
        <v>313</v>
      </c>
      <c r="C131" t="s">
        <v>15</v>
      </c>
      <c r="D131" s="1"/>
      <c r="E131" s="1">
        <v>6300</v>
      </c>
      <c r="F131" s="1">
        <v>10500</v>
      </c>
      <c r="G131" s="1">
        <v>11988</v>
      </c>
    </row>
    <row r="132" spans="2:11" ht="12.75">
      <c r="B132" s="26">
        <v>32</v>
      </c>
      <c r="C132" s="26" t="s">
        <v>85</v>
      </c>
      <c r="D132" s="5"/>
      <c r="E132" s="5">
        <v>0</v>
      </c>
      <c r="F132" s="5">
        <v>2500</v>
      </c>
      <c r="G132" s="5">
        <v>6040</v>
      </c>
      <c r="H132" s="5">
        <v>0</v>
      </c>
      <c r="I132" s="5">
        <v>0</v>
      </c>
      <c r="K132" s="21"/>
    </row>
    <row r="133" spans="2:7" ht="12.75">
      <c r="B133">
        <v>321</v>
      </c>
      <c r="C133" t="s">
        <v>17</v>
      </c>
      <c r="D133" s="1"/>
      <c r="E133" s="1">
        <v>0</v>
      </c>
      <c r="F133" s="1">
        <v>2500</v>
      </c>
      <c r="G133" s="1">
        <v>6040</v>
      </c>
    </row>
    <row r="134" spans="1:9" ht="12.75">
      <c r="A134" s="22"/>
      <c r="B134" s="22"/>
      <c r="C134" s="22"/>
      <c r="D134" s="22"/>
      <c r="E134" s="22"/>
      <c r="F134" s="22"/>
      <c r="G134" s="22"/>
      <c r="H134" s="23"/>
      <c r="I134" s="23"/>
    </row>
    <row r="135" spans="1:9" ht="12.75">
      <c r="A135" t="s">
        <v>43</v>
      </c>
      <c r="B135" t="s">
        <v>37</v>
      </c>
      <c r="H135" s="31"/>
      <c r="I135" s="31"/>
    </row>
    <row r="136" spans="1:2" ht="12.75">
      <c r="A136">
        <v>62300</v>
      </c>
      <c r="B136" t="s">
        <v>26</v>
      </c>
    </row>
    <row r="137" spans="2:11" ht="12.75">
      <c r="B137" s="26">
        <v>3</v>
      </c>
      <c r="C137" s="26" t="s">
        <v>12</v>
      </c>
      <c r="D137" s="5">
        <v>5000</v>
      </c>
      <c r="E137" s="5">
        <v>5000</v>
      </c>
      <c r="F137" s="5">
        <v>7300</v>
      </c>
      <c r="G137" s="5">
        <v>5000</v>
      </c>
      <c r="H137" s="5">
        <v>5000</v>
      </c>
      <c r="I137" s="5">
        <v>5000</v>
      </c>
      <c r="K137" s="21"/>
    </row>
    <row r="138" spans="2:13" ht="12.75">
      <c r="B138" s="26">
        <v>32</v>
      </c>
      <c r="C138" s="26" t="s">
        <v>16</v>
      </c>
      <c r="D138" s="5">
        <v>5000</v>
      </c>
      <c r="E138" s="5">
        <v>5000</v>
      </c>
      <c r="F138" s="5">
        <v>7300</v>
      </c>
      <c r="G138" s="5">
        <v>5000</v>
      </c>
      <c r="H138" s="5">
        <v>5000</v>
      </c>
      <c r="I138" s="5">
        <v>5000</v>
      </c>
      <c r="L138" s="9"/>
      <c r="M138" s="9"/>
    </row>
    <row r="139" spans="2:13" ht="12.75">
      <c r="B139">
        <v>321</v>
      </c>
      <c r="C139" t="s">
        <v>17</v>
      </c>
      <c r="D139" s="1">
        <v>5000</v>
      </c>
      <c r="E139" s="1">
        <v>5000</v>
      </c>
      <c r="F139" s="1">
        <v>5000</v>
      </c>
      <c r="G139" s="1">
        <v>5000</v>
      </c>
      <c r="L139" s="9"/>
      <c r="M139" s="9"/>
    </row>
    <row r="140" spans="1:13" ht="12.75">
      <c r="A140">
        <v>32300</v>
      </c>
      <c r="B140" s="24" t="s">
        <v>130</v>
      </c>
      <c r="D140" s="1"/>
      <c r="E140" s="1"/>
      <c r="F140" s="1"/>
      <c r="G140" s="1"/>
      <c r="L140" s="9"/>
      <c r="M140" s="9"/>
    </row>
    <row r="141" spans="2:13" ht="12.75">
      <c r="B141" s="26">
        <v>3</v>
      </c>
      <c r="C141" s="26" t="s">
        <v>12</v>
      </c>
      <c r="D141" s="5"/>
      <c r="E141" s="5"/>
      <c r="F141" s="5"/>
      <c r="G141" s="5">
        <v>17917</v>
      </c>
      <c r="H141" s="5">
        <v>0</v>
      </c>
      <c r="I141" s="5">
        <v>0</v>
      </c>
      <c r="L141" s="9"/>
      <c r="M141" s="9"/>
    </row>
    <row r="142" spans="2:9" ht="12.75">
      <c r="B142" s="26">
        <v>32</v>
      </c>
      <c r="C142" s="26" t="s">
        <v>16</v>
      </c>
      <c r="D142" s="5"/>
      <c r="E142" s="5"/>
      <c r="F142" s="5"/>
      <c r="G142" s="5">
        <v>17917</v>
      </c>
      <c r="H142" s="5">
        <v>0</v>
      </c>
      <c r="I142" s="5">
        <v>0</v>
      </c>
    </row>
    <row r="143" spans="2:9" ht="12.75">
      <c r="B143">
        <v>323</v>
      </c>
      <c r="C143" t="s">
        <v>18</v>
      </c>
      <c r="D143" s="5"/>
      <c r="E143" s="5"/>
      <c r="F143" s="5"/>
      <c r="G143" s="27">
        <v>15260</v>
      </c>
      <c r="H143" s="5"/>
      <c r="I143" s="5"/>
    </row>
    <row r="144" spans="2:7" ht="12.75">
      <c r="B144">
        <v>329</v>
      </c>
      <c r="C144" t="s">
        <v>73</v>
      </c>
      <c r="D144" s="1"/>
      <c r="E144" s="1"/>
      <c r="F144" s="1"/>
      <c r="G144" s="1">
        <v>2657</v>
      </c>
    </row>
    <row r="145" spans="2:9" ht="12.75">
      <c r="B145" s="26">
        <v>4</v>
      </c>
      <c r="C145" s="26" t="s">
        <v>28</v>
      </c>
      <c r="D145" s="5"/>
      <c r="E145" s="5"/>
      <c r="F145" s="5"/>
      <c r="G145" s="5">
        <v>5000</v>
      </c>
      <c r="H145" s="5">
        <v>0</v>
      </c>
      <c r="I145" s="5">
        <v>0</v>
      </c>
    </row>
    <row r="146" spans="2:9" ht="12.75">
      <c r="B146" s="26">
        <v>42</v>
      </c>
      <c r="C146" s="26" t="s">
        <v>35</v>
      </c>
      <c r="D146" s="5"/>
      <c r="E146" s="5"/>
      <c r="F146" s="5"/>
      <c r="G146" s="5">
        <v>5000</v>
      </c>
      <c r="H146" s="5">
        <v>0</v>
      </c>
      <c r="I146" s="5">
        <v>0</v>
      </c>
    </row>
    <row r="147" spans="2:7" ht="12.75">
      <c r="B147">
        <v>424</v>
      </c>
      <c r="C147" t="s">
        <v>30</v>
      </c>
      <c r="D147" s="1"/>
      <c r="E147" s="1"/>
      <c r="F147" s="1"/>
      <c r="G147" s="1">
        <v>5000</v>
      </c>
    </row>
    <row r="148" spans="1:2" ht="12.75">
      <c r="A148">
        <v>47300</v>
      </c>
      <c r="B148" t="s">
        <v>69</v>
      </c>
    </row>
    <row r="149" spans="2:9" ht="12.75">
      <c r="B149" s="26">
        <v>3</v>
      </c>
      <c r="C149" s="26" t="s">
        <v>12</v>
      </c>
      <c r="D149" s="5">
        <v>13500</v>
      </c>
      <c r="E149" s="5">
        <v>20400</v>
      </c>
      <c r="F149" s="5">
        <v>17600</v>
      </c>
      <c r="G149" s="5">
        <v>20400</v>
      </c>
      <c r="H149" s="5">
        <v>20400</v>
      </c>
      <c r="I149" s="5">
        <v>20400</v>
      </c>
    </row>
    <row r="150" spans="2:9" ht="12.75">
      <c r="B150" s="26">
        <v>32</v>
      </c>
      <c r="C150" s="26" t="s">
        <v>16</v>
      </c>
      <c r="D150" s="5">
        <v>13500</v>
      </c>
      <c r="E150" s="5">
        <v>20400</v>
      </c>
      <c r="F150" s="5">
        <v>17600</v>
      </c>
      <c r="G150" s="5">
        <v>20400</v>
      </c>
      <c r="H150" s="5">
        <v>20400</v>
      </c>
      <c r="I150" s="5">
        <v>20400</v>
      </c>
    </row>
    <row r="151" spans="2:7" ht="12.75">
      <c r="B151">
        <v>321</v>
      </c>
      <c r="C151" t="s">
        <v>17</v>
      </c>
      <c r="D151" s="1">
        <v>6000</v>
      </c>
      <c r="E151" s="1">
        <v>6600</v>
      </c>
      <c r="F151" s="1">
        <v>6000</v>
      </c>
      <c r="G151" s="1">
        <v>6600</v>
      </c>
    </row>
    <row r="152" spans="2:7" ht="12.75">
      <c r="B152">
        <v>329</v>
      </c>
      <c r="C152" t="s">
        <v>73</v>
      </c>
      <c r="D152" s="1"/>
      <c r="E152" s="1">
        <v>13800</v>
      </c>
      <c r="F152" s="1">
        <v>11600</v>
      </c>
      <c r="G152" s="1">
        <v>13800</v>
      </c>
    </row>
    <row r="153" spans="1:9" ht="12.75">
      <c r="A153" s="22"/>
      <c r="B153" s="22"/>
      <c r="C153" s="22"/>
      <c r="D153" s="23"/>
      <c r="E153" s="23"/>
      <c r="F153" s="23"/>
      <c r="G153" s="23"/>
      <c r="H153" s="23"/>
      <c r="I153" s="23"/>
    </row>
    <row r="154" spans="1:9" ht="12.75">
      <c r="A154" s="35" t="s">
        <v>125</v>
      </c>
      <c r="B154" s="35" t="s">
        <v>126</v>
      </c>
      <c r="C154" s="36"/>
      <c r="D154" s="36"/>
      <c r="E154" s="36"/>
      <c r="F154" s="36"/>
      <c r="G154" s="36"/>
      <c r="H154" s="37"/>
      <c r="I154" s="37"/>
    </row>
    <row r="155" spans="1:9" ht="12.75">
      <c r="A155" s="35">
        <v>53080</v>
      </c>
      <c r="B155" s="35" t="s">
        <v>127</v>
      </c>
      <c r="C155" s="36"/>
      <c r="D155" s="36"/>
      <c r="E155" s="36"/>
      <c r="F155" s="36"/>
      <c r="G155" s="36"/>
      <c r="H155" s="37"/>
      <c r="I155" s="37"/>
    </row>
    <row r="156" spans="2:9" ht="12.75">
      <c r="B156" s="26">
        <v>3</v>
      </c>
      <c r="C156" s="26" t="s">
        <v>12</v>
      </c>
      <c r="D156" s="5">
        <v>13500</v>
      </c>
      <c r="E156" s="5">
        <v>1000</v>
      </c>
      <c r="F156" s="5">
        <v>17600</v>
      </c>
      <c r="G156" s="5">
        <v>1000</v>
      </c>
      <c r="H156" s="5">
        <v>1000</v>
      </c>
      <c r="I156" s="5">
        <v>1000</v>
      </c>
    </row>
    <row r="157" spans="2:9" ht="12.75">
      <c r="B157" s="26">
        <v>32</v>
      </c>
      <c r="C157" s="26" t="s">
        <v>16</v>
      </c>
      <c r="D157" s="5">
        <v>13500</v>
      </c>
      <c r="E157" s="5">
        <v>1000</v>
      </c>
      <c r="F157" s="5">
        <v>17600</v>
      </c>
      <c r="G157" s="5">
        <v>1000</v>
      </c>
      <c r="H157" s="5">
        <v>1000</v>
      </c>
      <c r="I157" s="5">
        <v>1000</v>
      </c>
    </row>
    <row r="158" spans="2:7" ht="12.75">
      <c r="B158">
        <v>329</v>
      </c>
      <c r="C158" t="s">
        <v>73</v>
      </c>
      <c r="D158" s="1"/>
      <c r="E158" s="1">
        <v>1000</v>
      </c>
      <c r="F158" s="1">
        <v>11600</v>
      </c>
      <c r="G158" s="1">
        <v>1000</v>
      </c>
    </row>
    <row r="159" spans="1:9" ht="12.75">
      <c r="A159" s="22"/>
      <c r="B159" s="22"/>
      <c r="C159" s="22"/>
      <c r="D159" s="23"/>
      <c r="E159" s="23"/>
      <c r="F159" s="23"/>
      <c r="G159" s="23"/>
      <c r="H159" s="23"/>
      <c r="I159" s="23"/>
    </row>
    <row r="160" spans="1:9" ht="12.75">
      <c r="A160" s="35" t="s">
        <v>131</v>
      </c>
      <c r="B160" s="35" t="s">
        <v>132</v>
      </c>
      <c r="C160" s="36"/>
      <c r="D160" s="36"/>
      <c r="E160" s="36"/>
      <c r="F160" s="36"/>
      <c r="G160" s="36"/>
      <c r="H160" s="37"/>
      <c r="I160" s="37"/>
    </row>
    <row r="161" spans="1:9" ht="12.75">
      <c r="A161" s="36">
        <v>6300</v>
      </c>
      <c r="B161" s="35" t="s">
        <v>133</v>
      </c>
      <c r="C161" s="36"/>
      <c r="D161" s="36"/>
      <c r="E161" s="36"/>
      <c r="F161" s="36"/>
      <c r="G161" s="36"/>
      <c r="H161" s="37"/>
      <c r="I161" s="37"/>
    </row>
    <row r="162" spans="1:9" ht="12.75">
      <c r="A162" s="36"/>
      <c r="B162" s="43">
        <v>3</v>
      </c>
      <c r="C162" s="43" t="s">
        <v>12</v>
      </c>
      <c r="D162" s="44"/>
      <c r="E162" s="44">
        <v>5000</v>
      </c>
      <c r="F162" s="44">
        <v>9100</v>
      </c>
      <c r="G162" s="44">
        <v>0</v>
      </c>
      <c r="H162" s="44">
        <v>5000</v>
      </c>
      <c r="I162" s="44">
        <v>5000</v>
      </c>
    </row>
    <row r="163" spans="1:9" ht="12.75">
      <c r="A163" s="36"/>
      <c r="B163" s="43">
        <v>32</v>
      </c>
      <c r="C163" s="43" t="s">
        <v>16</v>
      </c>
      <c r="D163" s="44"/>
      <c r="E163" s="44">
        <v>5000</v>
      </c>
      <c r="F163" s="44">
        <v>9100</v>
      </c>
      <c r="G163" s="44">
        <v>0</v>
      </c>
      <c r="H163" s="44">
        <v>5000</v>
      </c>
      <c r="I163" s="44">
        <v>5000</v>
      </c>
    </row>
    <row r="164" spans="1:9" ht="12.75">
      <c r="A164" s="36"/>
      <c r="B164" s="36">
        <v>322</v>
      </c>
      <c r="C164" s="35" t="s">
        <v>83</v>
      </c>
      <c r="D164" s="37"/>
      <c r="E164" s="37">
        <v>5000</v>
      </c>
      <c r="F164" s="37">
        <v>9100</v>
      </c>
      <c r="G164" s="37">
        <v>0</v>
      </c>
      <c r="H164" s="37"/>
      <c r="I164" s="37"/>
    </row>
    <row r="165" spans="1:9" ht="12.75">
      <c r="A165" s="46"/>
      <c r="B165" s="47"/>
      <c r="C165" s="46"/>
      <c r="D165" s="46"/>
      <c r="E165" s="46"/>
      <c r="F165" s="46"/>
      <c r="G165" s="46"/>
      <c r="H165" s="48"/>
      <c r="I165" s="48"/>
    </row>
    <row r="166" spans="1:9" ht="12.75">
      <c r="A166" s="35" t="s">
        <v>88</v>
      </c>
      <c r="B166" s="35" t="s">
        <v>86</v>
      </c>
      <c r="C166" s="36"/>
      <c r="D166" s="36"/>
      <c r="E166" s="36"/>
      <c r="F166" s="36"/>
      <c r="G166" s="36"/>
      <c r="H166" s="37"/>
      <c r="I166" s="37"/>
    </row>
    <row r="167" spans="1:9" ht="12.75">
      <c r="A167" s="36">
        <v>53060</v>
      </c>
      <c r="B167" s="35" t="s">
        <v>128</v>
      </c>
      <c r="C167" s="36"/>
      <c r="D167" s="36"/>
      <c r="E167" s="36"/>
      <c r="F167" s="36"/>
      <c r="G167" s="36"/>
      <c r="H167" s="37"/>
      <c r="I167" s="37"/>
    </row>
    <row r="168" spans="1:9" ht="12.75">
      <c r="A168" s="36"/>
      <c r="B168" s="43">
        <v>3</v>
      </c>
      <c r="C168" s="43" t="s">
        <v>12</v>
      </c>
      <c r="D168" s="44"/>
      <c r="E168" s="44">
        <v>13000</v>
      </c>
      <c r="F168" s="44">
        <v>9100</v>
      </c>
      <c r="G168" s="44">
        <v>13000</v>
      </c>
      <c r="H168" s="44">
        <v>13000</v>
      </c>
      <c r="I168" s="44">
        <v>13000</v>
      </c>
    </row>
    <row r="169" spans="1:9" ht="12.75">
      <c r="A169" s="36"/>
      <c r="B169" s="43">
        <v>32</v>
      </c>
      <c r="C169" s="43" t="s">
        <v>16</v>
      </c>
      <c r="D169" s="44"/>
      <c r="E169" s="44">
        <v>13000</v>
      </c>
      <c r="F169" s="44">
        <v>9100</v>
      </c>
      <c r="G169" s="44">
        <v>13000</v>
      </c>
      <c r="H169" s="44">
        <v>13000</v>
      </c>
      <c r="I169" s="44">
        <v>13000</v>
      </c>
    </row>
    <row r="170" spans="1:9" ht="12.75">
      <c r="A170" s="36"/>
      <c r="B170" s="36">
        <v>322</v>
      </c>
      <c r="C170" s="35" t="s">
        <v>83</v>
      </c>
      <c r="D170" s="37"/>
      <c r="E170" s="37">
        <v>13000</v>
      </c>
      <c r="F170" s="37">
        <v>9100</v>
      </c>
      <c r="G170" s="37">
        <v>13000</v>
      </c>
      <c r="H170" s="37"/>
      <c r="I170" s="37"/>
    </row>
    <row r="171" spans="1:9" ht="12.75">
      <c r="A171" s="22"/>
      <c r="B171" s="25"/>
      <c r="C171" s="25"/>
      <c r="D171" s="23"/>
      <c r="E171" s="23"/>
      <c r="F171" s="23"/>
      <c r="G171" s="23"/>
      <c r="H171" s="23"/>
      <c r="I171" s="23"/>
    </row>
    <row r="172" spans="1:7" ht="12.75">
      <c r="A172" s="9">
        <v>2302</v>
      </c>
      <c r="B172" t="s">
        <v>63</v>
      </c>
      <c r="D172" s="1"/>
      <c r="E172" s="1"/>
      <c r="F172" s="1"/>
      <c r="G172" s="1"/>
    </row>
    <row r="173" spans="1:7" ht="12.75">
      <c r="A173" t="s">
        <v>93</v>
      </c>
      <c r="B173" s="24" t="s">
        <v>94</v>
      </c>
      <c r="D173" s="1"/>
      <c r="E173" s="1"/>
      <c r="F173" s="1"/>
      <c r="G173" s="1"/>
    </row>
    <row r="174" spans="1:7" ht="12.75">
      <c r="A174">
        <v>11001</v>
      </c>
      <c r="B174" s="24" t="s">
        <v>76</v>
      </c>
      <c r="D174" s="1"/>
      <c r="E174" s="1"/>
      <c r="F174" s="1"/>
      <c r="G174" s="1"/>
    </row>
    <row r="175" spans="2:9" ht="12.75">
      <c r="B175" s="26">
        <v>3</v>
      </c>
      <c r="C175" s="26" t="s">
        <v>12</v>
      </c>
      <c r="D175" s="5"/>
      <c r="E175" s="5">
        <v>32000</v>
      </c>
      <c r="F175" s="5"/>
      <c r="G175" s="5">
        <v>14400</v>
      </c>
      <c r="H175" s="5">
        <v>32000</v>
      </c>
      <c r="I175" s="5">
        <v>32000</v>
      </c>
    </row>
    <row r="176" spans="2:9" ht="12.75">
      <c r="B176" s="26">
        <v>31</v>
      </c>
      <c r="C176" s="26" t="s">
        <v>13</v>
      </c>
      <c r="D176" s="5"/>
      <c r="E176" s="5">
        <v>32000</v>
      </c>
      <c r="F176" s="5"/>
      <c r="G176" s="5">
        <v>14400</v>
      </c>
      <c r="H176" s="5">
        <v>32000</v>
      </c>
      <c r="I176" s="5">
        <v>32000</v>
      </c>
    </row>
    <row r="177" spans="2:8" ht="12.75">
      <c r="B177" s="24">
        <v>311</v>
      </c>
      <c r="C177" t="s">
        <v>14</v>
      </c>
      <c r="D177" s="1"/>
      <c r="E177" s="1">
        <v>27300</v>
      </c>
      <c r="F177" s="1"/>
      <c r="G177" s="1">
        <v>12360</v>
      </c>
      <c r="H177"/>
    </row>
    <row r="178" spans="2:8" ht="12.75">
      <c r="B178">
        <v>313</v>
      </c>
      <c r="C178" t="s">
        <v>15</v>
      </c>
      <c r="D178" s="1"/>
      <c r="E178" s="1">
        <v>4700</v>
      </c>
      <c r="F178" s="1"/>
      <c r="G178" s="1">
        <v>2040</v>
      </c>
      <c r="H178"/>
    </row>
    <row r="179" spans="1:9" ht="12.75">
      <c r="A179" s="38"/>
      <c r="B179" s="22"/>
      <c r="C179" s="22"/>
      <c r="D179" s="23"/>
      <c r="E179" s="23"/>
      <c r="F179" s="23"/>
      <c r="G179" s="23"/>
      <c r="H179" s="23"/>
      <c r="I179" s="23"/>
    </row>
    <row r="180" spans="1:7" ht="12.75">
      <c r="A180">
        <v>2405</v>
      </c>
      <c r="B180" s="24" t="s">
        <v>66</v>
      </c>
      <c r="D180" s="1"/>
      <c r="E180" s="1"/>
      <c r="F180" s="1"/>
      <c r="G180" s="1"/>
    </row>
    <row r="181" spans="1:7" ht="12.75">
      <c r="A181" s="24" t="s">
        <v>44</v>
      </c>
      <c r="B181" t="s">
        <v>45</v>
      </c>
      <c r="D181" s="1"/>
      <c r="E181" s="1"/>
      <c r="F181" s="1"/>
      <c r="G181" s="1"/>
    </row>
    <row r="182" spans="1:7" ht="12.75">
      <c r="A182">
        <v>32300</v>
      </c>
      <c r="B182" t="s">
        <v>27</v>
      </c>
      <c r="D182" s="1"/>
      <c r="E182" s="1"/>
      <c r="F182" s="1"/>
      <c r="G182" s="1"/>
    </row>
    <row r="183" spans="2:9" ht="12.75">
      <c r="B183" s="26">
        <v>4</v>
      </c>
      <c r="C183" s="26" t="s">
        <v>28</v>
      </c>
      <c r="D183" s="5">
        <v>20120</v>
      </c>
      <c r="E183" s="5">
        <v>42500</v>
      </c>
      <c r="F183" s="5">
        <v>51752</v>
      </c>
      <c r="G183" s="5">
        <v>42750</v>
      </c>
      <c r="H183" s="5">
        <v>42500</v>
      </c>
      <c r="I183" s="5">
        <v>42500</v>
      </c>
    </row>
    <row r="184" spans="2:9" ht="12.75">
      <c r="B184" s="26">
        <v>42</v>
      </c>
      <c r="C184" s="26" t="s">
        <v>35</v>
      </c>
      <c r="D184" s="5">
        <v>20120</v>
      </c>
      <c r="E184" s="5">
        <v>42500</v>
      </c>
      <c r="F184" s="5">
        <v>51752</v>
      </c>
      <c r="G184" s="5">
        <v>42750</v>
      </c>
      <c r="H184" s="5">
        <v>42500</v>
      </c>
      <c r="I184" s="5">
        <v>42500</v>
      </c>
    </row>
    <row r="185" spans="2:7" ht="12.75">
      <c r="B185">
        <v>422</v>
      </c>
      <c r="C185" t="s">
        <v>29</v>
      </c>
      <c r="D185" s="1">
        <v>15120</v>
      </c>
      <c r="E185" s="1">
        <v>42500</v>
      </c>
      <c r="F185" s="1">
        <v>42752</v>
      </c>
      <c r="G185" s="1">
        <v>42750</v>
      </c>
    </row>
    <row r="186" spans="1:7" ht="12.75">
      <c r="A186">
        <v>47300</v>
      </c>
      <c r="B186" s="24" t="s">
        <v>129</v>
      </c>
      <c r="D186" s="1"/>
      <c r="E186" s="1"/>
      <c r="F186" s="1"/>
      <c r="G186" s="1"/>
    </row>
    <row r="187" spans="2:9" ht="12.75">
      <c r="B187" s="26">
        <v>4</v>
      </c>
      <c r="C187" s="26" t="s">
        <v>28</v>
      </c>
      <c r="D187" s="5">
        <v>20120</v>
      </c>
      <c r="E187" s="5">
        <v>60000</v>
      </c>
      <c r="F187" s="5">
        <v>51752</v>
      </c>
      <c r="G187" s="5">
        <v>60000</v>
      </c>
      <c r="H187" s="5">
        <v>60000</v>
      </c>
      <c r="I187" s="5">
        <v>60000</v>
      </c>
    </row>
    <row r="188" spans="2:9" ht="12.75">
      <c r="B188" s="26">
        <v>42</v>
      </c>
      <c r="C188" s="26" t="s">
        <v>35</v>
      </c>
      <c r="D188" s="5">
        <v>20120</v>
      </c>
      <c r="E188" s="5">
        <v>60000</v>
      </c>
      <c r="F188" s="5">
        <v>51752</v>
      </c>
      <c r="G188" s="5">
        <v>60000</v>
      </c>
      <c r="H188" s="5">
        <v>60000</v>
      </c>
      <c r="I188" s="5">
        <v>60000</v>
      </c>
    </row>
    <row r="189" spans="2:7" ht="12.75">
      <c r="B189">
        <v>422</v>
      </c>
      <c r="C189" t="s">
        <v>29</v>
      </c>
      <c r="D189" s="1">
        <v>15120</v>
      </c>
      <c r="E189" s="1">
        <v>60000</v>
      </c>
      <c r="F189" s="1">
        <v>42752</v>
      </c>
      <c r="G189" s="1">
        <v>60000</v>
      </c>
    </row>
    <row r="190" spans="1:7" ht="12.75">
      <c r="A190">
        <v>53082</v>
      </c>
      <c r="B190" s="24" t="s">
        <v>114</v>
      </c>
      <c r="D190" s="1"/>
      <c r="E190" s="1"/>
      <c r="F190" s="1"/>
      <c r="G190" s="1"/>
    </row>
    <row r="191" spans="2:9" ht="12.75">
      <c r="B191" s="26">
        <v>4</v>
      </c>
      <c r="C191" s="26" t="s">
        <v>28</v>
      </c>
      <c r="D191" s="1"/>
      <c r="E191" s="5">
        <v>4000</v>
      </c>
      <c r="F191" s="1"/>
      <c r="G191" s="5">
        <v>4000</v>
      </c>
      <c r="H191" s="5">
        <v>4000</v>
      </c>
      <c r="I191" s="5">
        <v>4000</v>
      </c>
    </row>
    <row r="192" spans="2:9" ht="12.75">
      <c r="B192" s="26">
        <v>42</v>
      </c>
      <c r="C192" s="26" t="s">
        <v>35</v>
      </c>
      <c r="D192" s="1"/>
      <c r="E192" s="5">
        <v>4000</v>
      </c>
      <c r="F192" s="1"/>
      <c r="G192" s="5">
        <v>4000</v>
      </c>
      <c r="H192" s="5">
        <v>4000</v>
      </c>
      <c r="I192" s="5">
        <v>4000</v>
      </c>
    </row>
    <row r="193" spans="2:7" ht="12.75">
      <c r="B193">
        <v>424</v>
      </c>
      <c r="C193" t="s">
        <v>30</v>
      </c>
      <c r="D193" s="1"/>
      <c r="E193" s="1">
        <v>4000</v>
      </c>
      <c r="F193" s="1"/>
      <c r="G193" s="1">
        <v>4000</v>
      </c>
    </row>
    <row r="194" spans="1:7" ht="12.75">
      <c r="A194">
        <v>55502</v>
      </c>
      <c r="B194" t="s">
        <v>119</v>
      </c>
      <c r="D194" s="1"/>
      <c r="E194" s="1"/>
      <c r="F194" s="1"/>
      <c r="G194" s="1"/>
    </row>
    <row r="195" spans="2:9" ht="12.75">
      <c r="B195" s="26">
        <v>4</v>
      </c>
      <c r="C195" s="26" t="s">
        <v>28</v>
      </c>
      <c r="D195" s="1"/>
      <c r="E195" s="1">
        <v>0</v>
      </c>
      <c r="F195" s="1"/>
      <c r="G195" s="5">
        <v>22468</v>
      </c>
      <c r="H195" s="5">
        <v>0</v>
      </c>
      <c r="I195" s="5">
        <v>0</v>
      </c>
    </row>
    <row r="196" spans="2:9" ht="12.75">
      <c r="B196" s="26">
        <v>42</v>
      </c>
      <c r="C196" s="26" t="s">
        <v>35</v>
      </c>
      <c r="D196" s="1"/>
      <c r="E196" s="1">
        <v>0</v>
      </c>
      <c r="F196" s="1"/>
      <c r="G196" s="5">
        <v>22468</v>
      </c>
      <c r="H196" s="5">
        <v>0</v>
      </c>
      <c r="I196" s="5">
        <v>0</v>
      </c>
    </row>
    <row r="197" spans="2:7" ht="12.75">
      <c r="B197">
        <v>422</v>
      </c>
      <c r="C197" t="s">
        <v>29</v>
      </c>
      <c r="D197" s="1"/>
      <c r="E197" s="1">
        <v>0</v>
      </c>
      <c r="F197" s="1"/>
      <c r="G197" s="1">
        <v>22468</v>
      </c>
    </row>
    <row r="198" spans="1:7" ht="12.75">
      <c r="A198">
        <v>62300</v>
      </c>
      <c r="B198" t="s">
        <v>36</v>
      </c>
      <c r="D198" s="1"/>
      <c r="E198" s="1"/>
      <c r="F198" s="1"/>
      <c r="G198" s="1"/>
    </row>
    <row r="199" spans="2:9" ht="12.75">
      <c r="B199" s="26">
        <v>4</v>
      </c>
      <c r="C199" s="26" t="s">
        <v>28</v>
      </c>
      <c r="D199" s="5">
        <v>25000</v>
      </c>
      <c r="E199" s="5">
        <v>5000</v>
      </c>
      <c r="F199" s="5">
        <v>5000</v>
      </c>
      <c r="G199" s="5">
        <v>20000</v>
      </c>
      <c r="H199" s="5">
        <v>5000</v>
      </c>
      <c r="I199" s="5">
        <v>5000</v>
      </c>
    </row>
    <row r="200" spans="2:9" ht="12.75">
      <c r="B200" s="26">
        <v>42</v>
      </c>
      <c r="C200" s="26" t="s">
        <v>35</v>
      </c>
      <c r="D200" s="5">
        <v>25000</v>
      </c>
      <c r="E200" s="5">
        <v>5000</v>
      </c>
      <c r="F200" s="5"/>
      <c r="G200" s="5">
        <v>20000</v>
      </c>
      <c r="H200" s="5">
        <v>5000</v>
      </c>
      <c r="I200" s="5">
        <v>5000</v>
      </c>
    </row>
    <row r="201" spans="2:7" ht="12.75">
      <c r="B201">
        <v>422</v>
      </c>
      <c r="C201" t="s">
        <v>29</v>
      </c>
      <c r="D201" s="1">
        <v>20000</v>
      </c>
      <c r="E201" s="1">
        <v>0</v>
      </c>
      <c r="F201" s="1"/>
      <c r="G201" s="1">
        <v>15000</v>
      </c>
    </row>
    <row r="202" spans="2:7" ht="12.75">
      <c r="B202">
        <v>424</v>
      </c>
      <c r="C202" s="24" t="s">
        <v>30</v>
      </c>
      <c r="D202" s="1">
        <v>20000</v>
      </c>
      <c r="E202" s="1">
        <v>5000</v>
      </c>
      <c r="F202" s="1"/>
      <c r="G202" s="1">
        <v>5000</v>
      </c>
    </row>
    <row r="203" spans="1:9" ht="12.75">
      <c r="A203" s="22"/>
      <c r="B203" s="22"/>
      <c r="C203" s="22"/>
      <c r="D203" s="23"/>
      <c r="E203" s="23"/>
      <c r="F203" s="23"/>
      <c r="G203" s="23"/>
      <c r="H203" s="23"/>
      <c r="I203" s="23"/>
    </row>
    <row r="204" spans="1:9" ht="12.75">
      <c r="A204" s="26" t="s">
        <v>84</v>
      </c>
      <c r="B204" s="26"/>
      <c r="C204" s="26"/>
      <c r="D204" s="5">
        <v>7172876</v>
      </c>
      <c r="E204" s="5">
        <v>8130075</v>
      </c>
      <c r="F204" s="5">
        <v>7729834</v>
      </c>
      <c r="G204" s="5">
        <v>8257920</v>
      </c>
      <c r="H204" s="5">
        <v>7950244</v>
      </c>
      <c r="I204" s="5">
        <v>7950244</v>
      </c>
    </row>
    <row r="205" ht="12.75">
      <c r="G205" t="s">
        <v>98</v>
      </c>
    </row>
    <row r="206" ht="12.75">
      <c r="H206" s="1" t="s">
        <v>70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2">
      <selection activeCell="A26" sqref="A26:H26"/>
    </sheetView>
  </sheetViews>
  <sheetFormatPr defaultColWidth="9.140625" defaultRowHeight="12.75"/>
  <cols>
    <col min="6" max="6" width="14.7109375" style="0" bestFit="1" customWidth="1"/>
    <col min="7" max="7" width="16.57421875" style="0" customWidth="1"/>
    <col min="8" max="8" width="18.28125" style="0" customWidth="1"/>
  </cols>
  <sheetData>
    <row r="1" ht="84.75" customHeight="1"/>
    <row r="2" spans="1:8" ht="18" customHeight="1">
      <c r="A2" s="94" t="s">
        <v>135</v>
      </c>
      <c r="B2" s="94"/>
      <c r="C2" s="94"/>
      <c r="D2" s="94"/>
      <c r="E2" s="94"/>
      <c r="F2" s="94"/>
      <c r="G2" s="94"/>
      <c r="H2" s="94"/>
    </row>
    <row r="3" spans="1:8" ht="18" customHeight="1">
      <c r="A3" s="6" t="s">
        <v>136</v>
      </c>
      <c r="D3" s="6"/>
      <c r="E3" s="6"/>
      <c r="F3" s="6"/>
      <c r="G3" s="6"/>
      <c r="H3" s="4"/>
    </row>
    <row r="4" spans="1:8" ht="18" customHeight="1">
      <c r="A4" s="94" t="s">
        <v>52</v>
      </c>
      <c r="B4" s="94"/>
      <c r="C4" s="94"/>
      <c r="D4" s="94"/>
      <c r="E4" s="94"/>
      <c r="F4" s="94"/>
      <c r="G4" s="94"/>
      <c r="H4" s="94"/>
    </row>
    <row r="5" spans="1:8" ht="18">
      <c r="A5" s="50"/>
      <c r="B5" s="51"/>
      <c r="C5" s="51"/>
      <c r="D5" s="51"/>
      <c r="E5" s="51"/>
      <c r="F5" s="52"/>
      <c r="G5" s="52"/>
      <c r="H5" s="52"/>
    </row>
    <row r="6" spans="1:8" ht="39">
      <c r="A6" s="53"/>
      <c r="B6" s="54"/>
      <c r="C6" s="54"/>
      <c r="D6" s="55"/>
      <c r="E6" s="56"/>
      <c r="F6" s="57" t="s">
        <v>139</v>
      </c>
      <c r="G6" s="57" t="s">
        <v>137</v>
      </c>
      <c r="H6" s="58" t="s">
        <v>138</v>
      </c>
    </row>
    <row r="7" spans="1:8" ht="15.75" customHeight="1">
      <c r="A7" s="81" t="s">
        <v>53</v>
      </c>
      <c r="B7" s="82"/>
      <c r="C7" s="82"/>
      <c r="D7" s="82"/>
      <c r="E7" s="83"/>
      <c r="F7" s="59">
        <f>+F8+F9</f>
        <v>8235003</v>
      </c>
      <c r="G7" s="59">
        <f>G8+G9</f>
        <v>7950244</v>
      </c>
      <c r="H7" s="59">
        <f>+H8+H9</f>
        <v>7950244</v>
      </c>
    </row>
    <row r="8" spans="1:8" ht="15.75" customHeight="1">
      <c r="A8" s="78" t="s">
        <v>3</v>
      </c>
      <c r="B8" s="79"/>
      <c r="C8" s="79"/>
      <c r="D8" s="79"/>
      <c r="E8" s="80"/>
      <c r="F8" s="60">
        <v>8235003</v>
      </c>
      <c r="G8" s="60">
        <v>7950244</v>
      </c>
      <c r="H8" s="60">
        <v>7950244</v>
      </c>
    </row>
    <row r="9" spans="1:8" ht="15.75">
      <c r="A9" s="75" t="s">
        <v>140</v>
      </c>
      <c r="B9" s="76"/>
      <c r="C9" s="76"/>
      <c r="D9" s="76"/>
      <c r="E9" s="77"/>
      <c r="F9" s="60">
        <v>0</v>
      </c>
      <c r="G9" s="60">
        <v>0</v>
      </c>
      <c r="H9" s="60">
        <v>0</v>
      </c>
    </row>
    <row r="10" spans="1:8" ht="15.75">
      <c r="A10" s="61" t="s">
        <v>54</v>
      </c>
      <c r="B10" s="62"/>
      <c r="C10" s="62"/>
      <c r="D10" s="62"/>
      <c r="E10" s="62"/>
      <c r="F10" s="59">
        <f>+F11+F12</f>
        <v>8257920</v>
      </c>
      <c r="G10" s="59">
        <f>+G11+G12</f>
        <v>7950244</v>
      </c>
      <c r="H10" s="59">
        <f>+H11+H12</f>
        <v>7950244</v>
      </c>
    </row>
    <row r="11" spans="1:8" ht="15.75" customHeight="1">
      <c r="A11" s="84" t="s">
        <v>55</v>
      </c>
      <c r="B11" s="85"/>
      <c r="C11" s="85"/>
      <c r="D11" s="85"/>
      <c r="E11" s="86"/>
      <c r="F11" s="60">
        <v>8103702</v>
      </c>
      <c r="G11" s="60">
        <v>7838744</v>
      </c>
      <c r="H11" s="63">
        <v>7838744</v>
      </c>
    </row>
    <row r="12" spans="1:8" ht="15.75">
      <c r="A12" s="99" t="s">
        <v>141</v>
      </c>
      <c r="B12" s="100"/>
      <c r="C12" s="100"/>
      <c r="D12" s="100"/>
      <c r="E12" s="101"/>
      <c r="F12" s="64">
        <v>154218</v>
      </c>
      <c r="G12" s="64">
        <v>111500</v>
      </c>
      <c r="H12" s="63">
        <v>111500</v>
      </c>
    </row>
    <row r="13" spans="1:8" ht="15.75" customHeight="1">
      <c r="A13" s="96" t="s">
        <v>56</v>
      </c>
      <c r="B13" s="97"/>
      <c r="C13" s="97"/>
      <c r="D13" s="97"/>
      <c r="E13" s="98"/>
      <c r="F13" s="65">
        <f>+F7-F10</f>
        <v>-22917</v>
      </c>
      <c r="G13" s="65">
        <f>+G7-G10</f>
        <v>0</v>
      </c>
      <c r="H13" s="65">
        <f>+H7-H10</f>
        <v>0</v>
      </c>
    </row>
    <row r="14" spans="1:8" ht="18">
      <c r="A14" s="93"/>
      <c r="B14" s="93"/>
      <c r="C14" s="93"/>
      <c r="D14" s="93"/>
      <c r="E14" s="93"/>
      <c r="F14" s="93"/>
      <c r="G14" s="93"/>
      <c r="H14" s="93"/>
    </row>
    <row r="15" spans="1:8" ht="39">
      <c r="A15" s="53"/>
      <c r="B15" s="54"/>
      <c r="C15" s="54"/>
      <c r="D15" s="55"/>
      <c r="E15" s="56"/>
      <c r="F15" s="57" t="s">
        <v>139</v>
      </c>
      <c r="G15" s="57" t="s">
        <v>137</v>
      </c>
      <c r="H15" s="58" t="s">
        <v>138</v>
      </c>
    </row>
    <row r="16" spans="1:8" ht="15.75" customHeight="1">
      <c r="A16" s="90" t="s">
        <v>142</v>
      </c>
      <c r="B16" s="91"/>
      <c r="C16" s="91"/>
      <c r="D16" s="91"/>
      <c r="E16" s="92"/>
      <c r="F16" s="66"/>
      <c r="G16" s="66"/>
      <c r="H16" s="67"/>
    </row>
    <row r="17" spans="1:8" ht="15.75" customHeight="1">
      <c r="A17" s="87" t="s">
        <v>143</v>
      </c>
      <c r="B17" s="88"/>
      <c r="C17" s="88"/>
      <c r="D17" s="88"/>
      <c r="E17" s="89"/>
      <c r="F17" s="68">
        <v>22917</v>
      </c>
      <c r="G17" s="68"/>
      <c r="H17" s="65"/>
    </row>
    <row r="18" spans="1:8" ht="18">
      <c r="A18" s="74"/>
      <c r="B18" s="74"/>
      <c r="C18" s="74"/>
      <c r="D18" s="74"/>
      <c r="E18" s="74"/>
      <c r="F18" s="74"/>
      <c r="G18" s="74"/>
      <c r="H18" s="74"/>
    </row>
    <row r="19" spans="1:8" ht="39">
      <c r="A19" s="53"/>
      <c r="B19" s="54"/>
      <c r="C19" s="54"/>
      <c r="D19" s="55"/>
      <c r="E19" s="56"/>
      <c r="F19" s="57" t="s">
        <v>139</v>
      </c>
      <c r="G19" s="57" t="s">
        <v>137</v>
      </c>
      <c r="H19" s="58" t="s">
        <v>138</v>
      </c>
    </row>
    <row r="20" spans="1:8" ht="15.75" customHeight="1">
      <c r="A20" s="78" t="s">
        <v>57</v>
      </c>
      <c r="B20" s="79"/>
      <c r="C20" s="79"/>
      <c r="D20" s="79"/>
      <c r="E20" s="80"/>
      <c r="F20" s="64"/>
      <c r="G20" s="64"/>
      <c r="H20" s="64"/>
    </row>
    <row r="21" spans="1:8" ht="15.75" customHeight="1">
      <c r="A21" s="78" t="s">
        <v>58</v>
      </c>
      <c r="B21" s="79"/>
      <c r="C21" s="79"/>
      <c r="D21" s="79"/>
      <c r="E21" s="80"/>
      <c r="F21" s="64"/>
      <c r="G21" s="64"/>
      <c r="H21" s="64"/>
    </row>
    <row r="22" spans="1:8" ht="15.75" customHeight="1">
      <c r="A22" s="96" t="s">
        <v>59</v>
      </c>
      <c r="B22" s="97"/>
      <c r="C22" s="97"/>
      <c r="D22" s="97"/>
      <c r="E22" s="98"/>
      <c r="F22" s="59">
        <f>F20-F21</f>
        <v>0</v>
      </c>
      <c r="G22" s="59">
        <f>G20-G21</f>
        <v>0</v>
      </c>
      <c r="H22" s="59">
        <f>H20-H21</f>
        <v>0</v>
      </c>
    </row>
    <row r="23" spans="1:8" ht="18">
      <c r="A23" s="74"/>
      <c r="B23" s="74"/>
      <c r="C23" s="74"/>
      <c r="D23" s="74"/>
      <c r="E23" s="74"/>
      <c r="F23" s="74"/>
      <c r="G23" s="74"/>
      <c r="H23" s="74"/>
    </row>
    <row r="24" spans="1:8" ht="15.75" customHeight="1">
      <c r="A24" s="84" t="s">
        <v>60</v>
      </c>
      <c r="B24" s="85"/>
      <c r="C24" s="85"/>
      <c r="D24" s="85"/>
      <c r="E24" s="86"/>
      <c r="F24" s="64">
        <f>IF((F13+F17+F22)&lt;&gt;0,"NESLAGANJE ZBROJA",(F13+F17+F22))</f>
        <v>0</v>
      </c>
      <c r="G24" s="64">
        <f>IF((G13+G17+G22)&lt;&gt;0,"NESLAGANJE ZBROJA",(G13+G17+G22))</f>
        <v>0</v>
      </c>
      <c r="H24" s="64">
        <f>IF((H13+H17+H22)&lt;&gt;0,"NESLAGANJE ZBROJA",(H13+H17+H22))</f>
        <v>0</v>
      </c>
    </row>
    <row r="25" spans="1:8" ht="18">
      <c r="A25" s="69"/>
      <c r="B25" s="51"/>
      <c r="C25" s="51"/>
      <c r="D25" s="51"/>
      <c r="E25" s="51"/>
      <c r="F25" s="70"/>
      <c r="G25" s="73" t="s">
        <v>70</v>
      </c>
      <c r="H25" s="70"/>
    </row>
    <row r="26" spans="1:8" ht="13.5" customHeight="1">
      <c r="A26" s="95"/>
      <c r="B26" s="95"/>
      <c r="C26" s="95"/>
      <c r="D26" s="95"/>
      <c r="E26" s="95"/>
      <c r="F26" s="95"/>
      <c r="G26" s="95"/>
      <c r="H26" s="95"/>
    </row>
    <row r="27" spans="1:8" ht="12.75">
      <c r="A27" s="52"/>
      <c r="B27" s="52"/>
      <c r="C27" s="52"/>
      <c r="D27" s="71"/>
      <c r="E27" s="72"/>
      <c r="F27" s="52"/>
      <c r="G27" s="52"/>
      <c r="H27" s="52"/>
    </row>
    <row r="28" spans="1:2" ht="15.75">
      <c r="A28" s="4"/>
      <c r="B28" s="4"/>
    </row>
    <row r="30" ht="12.75">
      <c r="A30" s="24" t="s">
        <v>146</v>
      </c>
    </row>
    <row r="31" ht="12.75">
      <c r="A31" s="24" t="s">
        <v>147</v>
      </c>
    </row>
    <row r="32" ht="12.75">
      <c r="A32" s="24" t="s">
        <v>148</v>
      </c>
    </row>
  </sheetData>
  <sheetProtection/>
  <mergeCells count="18">
    <mergeCell ref="A2:H2"/>
    <mergeCell ref="A4:H4"/>
    <mergeCell ref="A26:H26"/>
    <mergeCell ref="A18:H18"/>
    <mergeCell ref="A20:E20"/>
    <mergeCell ref="A21:E21"/>
    <mergeCell ref="A22:E22"/>
    <mergeCell ref="A24:E24"/>
    <mergeCell ref="A13:E13"/>
    <mergeCell ref="A12:E12"/>
    <mergeCell ref="A23:H23"/>
    <mergeCell ref="A9:E9"/>
    <mergeCell ref="A8:E8"/>
    <mergeCell ref="A7:E7"/>
    <mergeCell ref="A11:E11"/>
    <mergeCell ref="A17:E17"/>
    <mergeCell ref="A16:E16"/>
    <mergeCell ref="A14:H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</dc:creator>
  <cp:keywords/>
  <dc:description/>
  <cp:lastModifiedBy>mkliba</cp:lastModifiedBy>
  <cp:lastPrinted>2019-05-27T06:40:14Z</cp:lastPrinted>
  <dcterms:created xsi:type="dcterms:W3CDTF">2011-12-29T07:10:53Z</dcterms:created>
  <dcterms:modified xsi:type="dcterms:W3CDTF">2019-05-27T07:09:17Z</dcterms:modified>
  <cp:category/>
  <cp:version/>
  <cp:contentType/>
  <cp:contentStatus/>
</cp:coreProperties>
</file>